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t\Desktop\2020\"/>
    </mc:Choice>
  </mc:AlternateContent>
  <bookViews>
    <workbookView xWindow="0" yWindow="0" windowWidth="23040" windowHeight="9645"/>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1" i="1" l="1"/>
  <c r="G272" i="1"/>
  <c r="G270" i="1"/>
  <c r="G263" i="1"/>
  <c r="G261" i="1"/>
  <c r="G259" i="1"/>
  <c r="G257" i="1"/>
  <c r="G255" i="1"/>
  <c r="G253" i="1"/>
  <c r="G224" i="1"/>
  <c r="G196" i="1"/>
  <c r="G190" i="1"/>
  <c r="G188" i="1"/>
  <c r="G173" i="1"/>
  <c r="G164" i="1"/>
  <c r="G161" i="1"/>
  <c r="G162" i="1"/>
  <c r="G163" i="1"/>
  <c r="G160" i="1"/>
  <c r="G152" i="1"/>
  <c r="G149" i="1"/>
  <c r="G150" i="1"/>
  <c r="G151" i="1"/>
  <c r="G126" i="1"/>
  <c r="G127" i="1"/>
  <c r="G128" i="1"/>
  <c r="G129" i="1"/>
  <c r="G130" i="1"/>
  <c r="G131" i="1"/>
  <c r="G132" i="1"/>
  <c r="G133" i="1"/>
  <c r="G134" i="1"/>
  <c r="G135" i="1"/>
  <c r="G136" i="1"/>
  <c r="G137" i="1"/>
  <c r="G138" i="1"/>
  <c r="G139" i="1"/>
  <c r="G140" i="1"/>
  <c r="G141" i="1"/>
  <c r="G142" i="1"/>
  <c r="G143" i="1"/>
  <c r="G144" i="1"/>
  <c r="G145" i="1"/>
  <c r="G146" i="1"/>
  <c r="G147" i="1"/>
  <c r="G148" i="1"/>
  <c r="G114" i="1"/>
  <c r="G115" i="1"/>
  <c r="G116" i="1"/>
  <c r="G117" i="1"/>
  <c r="G118" i="1"/>
  <c r="G119" i="1"/>
  <c r="G120" i="1"/>
  <c r="G121" i="1"/>
  <c r="G122" i="1"/>
  <c r="G123" i="1"/>
  <c r="G124" i="1"/>
  <c r="G125" i="1"/>
  <c r="G104" i="1"/>
  <c r="G105" i="1"/>
  <c r="G106" i="1"/>
  <c r="G107" i="1"/>
  <c r="G108" i="1"/>
  <c r="G109" i="1"/>
  <c r="G110" i="1"/>
  <c r="G111" i="1"/>
  <c r="G112" i="1"/>
  <c r="G113" i="1"/>
  <c r="G87" i="1"/>
  <c r="G88" i="1"/>
  <c r="G89" i="1"/>
  <c r="G90" i="1"/>
  <c r="G91" i="1"/>
  <c r="G92" i="1"/>
  <c r="G93" i="1"/>
  <c r="G94" i="1"/>
  <c r="G95" i="1"/>
  <c r="G96" i="1"/>
  <c r="G97" i="1"/>
  <c r="G98" i="1"/>
  <c r="G99" i="1"/>
  <c r="G100" i="1"/>
  <c r="G101" i="1"/>
  <c r="G102" i="1"/>
  <c r="G103" i="1"/>
  <c r="G79" i="1"/>
  <c r="G80" i="1"/>
  <c r="G81" i="1"/>
  <c r="G82" i="1"/>
  <c r="G83" i="1"/>
  <c r="G84" i="1"/>
  <c r="G85" i="1"/>
  <c r="G86" i="1"/>
  <c r="G68" i="1"/>
  <c r="G69" i="1"/>
  <c r="G70" i="1"/>
  <c r="G71" i="1"/>
  <c r="G72" i="1"/>
  <c r="G73" i="1"/>
  <c r="G74" i="1"/>
  <c r="G75" i="1"/>
  <c r="G76" i="1"/>
  <c r="G77" i="1"/>
  <c r="G78" i="1"/>
  <c r="G67" i="1"/>
  <c r="G62" i="1"/>
  <c r="G61" i="1"/>
  <c r="G59" i="1"/>
  <c r="G60" i="1"/>
  <c r="G45" i="1"/>
  <c r="G46" i="1"/>
  <c r="G47" i="1"/>
  <c r="G48" i="1"/>
  <c r="G49" i="1"/>
  <c r="G50" i="1"/>
  <c r="G51" i="1"/>
  <c r="G52" i="1"/>
  <c r="G53" i="1"/>
  <c r="G54" i="1"/>
  <c r="G55" i="1"/>
  <c r="G56" i="1"/>
  <c r="G57" i="1"/>
  <c r="G58" i="1"/>
  <c r="G30" i="1"/>
  <c r="G31" i="1"/>
  <c r="G32" i="1"/>
  <c r="G33" i="1"/>
  <c r="G34" i="1"/>
  <c r="G35" i="1"/>
  <c r="G36" i="1"/>
  <c r="G37" i="1"/>
  <c r="G38" i="1"/>
  <c r="G39" i="1"/>
  <c r="G40" i="1"/>
  <c r="G41" i="1"/>
  <c r="G42" i="1"/>
  <c r="G43" i="1"/>
  <c r="G44" i="1"/>
  <c r="G21" i="1"/>
  <c r="G22" i="1"/>
  <c r="G23" i="1"/>
  <c r="G24" i="1"/>
  <c r="G25" i="1"/>
  <c r="G26" i="1"/>
  <c r="G27" i="1"/>
  <c r="G28" i="1"/>
  <c r="G29" i="1"/>
  <c r="G4" i="1"/>
  <c r="G5" i="1"/>
  <c r="G6" i="1"/>
  <c r="G7" i="1"/>
  <c r="G8" i="1"/>
  <c r="G9" i="1"/>
  <c r="G10" i="1"/>
  <c r="G11" i="1"/>
  <c r="G12" i="1"/>
  <c r="G13" i="1"/>
  <c r="G14" i="1"/>
  <c r="G15" i="1"/>
  <c r="G16" i="1"/>
  <c r="G17" i="1"/>
  <c r="G18" i="1"/>
  <c r="G19" i="1"/>
  <c r="G20" i="1"/>
  <c r="G3" i="1"/>
  <c r="C272" i="1" l="1"/>
  <c r="C271" i="1"/>
  <c r="C270" i="1"/>
  <c r="C269" i="1"/>
  <c r="C268" i="1"/>
  <c r="C267" i="1"/>
  <c r="C266" i="1"/>
  <c r="C265" i="1"/>
  <c r="C264" i="1"/>
  <c r="C263" i="1"/>
  <c r="C254" i="1"/>
  <c r="C256" i="1"/>
  <c r="C258" i="1"/>
  <c r="C260" i="1"/>
  <c r="C262" i="1"/>
  <c r="C224"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190" i="1"/>
  <c r="C191" i="1"/>
  <c r="C192" i="1"/>
  <c r="C193" i="1"/>
  <c r="C194" i="1"/>
  <c r="C195" i="1"/>
  <c r="C188" i="1"/>
  <c r="C189" i="1"/>
  <c r="C173" i="1"/>
  <c r="C174" i="1"/>
  <c r="C175" i="1"/>
  <c r="C176" i="1"/>
  <c r="C177" i="1"/>
  <c r="C178" i="1"/>
  <c r="C180" i="1"/>
  <c r="C181" i="1"/>
  <c r="C182" i="1"/>
  <c r="C183" i="1"/>
  <c r="C184" i="1"/>
  <c r="C186" i="1"/>
  <c r="C187" i="1"/>
  <c r="C164" i="1"/>
  <c r="C165" i="1"/>
  <c r="C166" i="1"/>
  <c r="C167" i="1"/>
  <c r="C168" i="1"/>
  <c r="C169" i="1"/>
  <c r="C170" i="1"/>
  <c r="C171" i="1"/>
  <c r="C172" i="1"/>
  <c r="B164" i="1"/>
  <c r="D163" i="1"/>
  <c r="D162" i="1"/>
  <c r="D161" i="1"/>
  <c r="D160" i="1"/>
  <c r="C160" i="1"/>
  <c r="B152" i="1"/>
  <c r="B160" i="1"/>
  <c r="C152" i="1"/>
  <c r="C153" i="1"/>
  <c r="C154" i="1"/>
  <c r="C155" i="1"/>
  <c r="C156" i="1"/>
  <c r="C157" i="1"/>
  <c r="C158" i="1"/>
  <c r="C159" i="1"/>
  <c r="C150" i="1"/>
  <c r="C151" i="1"/>
  <c r="B150" i="1"/>
  <c r="B151" i="1"/>
  <c r="C139" i="1"/>
  <c r="C140" i="1"/>
  <c r="C141" i="1"/>
  <c r="C142" i="1"/>
  <c r="C143" i="1"/>
  <c r="C144" i="1"/>
  <c r="C145" i="1"/>
  <c r="C146" i="1"/>
  <c r="C148" i="1"/>
  <c r="C149" i="1"/>
  <c r="B139" i="1"/>
  <c r="B140" i="1"/>
  <c r="B141" i="1"/>
  <c r="B142" i="1"/>
  <c r="B143" i="1"/>
  <c r="B144" i="1"/>
  <c r="B145" i="1"/>
  <c r="B146" i="1"/>
  <c r="B147" i="1"/>
  <c r="B148" i="1"/>
  <c r="B149" i="1"/>
  <c r="C138" i="1"/>
  <c r="B138" i="1"/>
  <c r="C137" i="1"/>
  <c r="B137" i="1"/>
  <c r="C136" i="1"/>
  <c r="B136" i="1"/>
  <c r="C135" i="1"/>
  <c r="B135" i="1"/>
  <c r="C134" i="1"/>
  <c r="B134" i="1"/>
  <c r="C133" i="1"/>
  <c r="B133" i="1"/>
  <c r="C132" i="1"/>
  <c r="B132" i="1"/>
  <c r="C131" i="1"/>
  <c r="B131" i="1"/>
  <c r="C130" i="1"/>
  <c r="B130" i="1"/>
  <c r="B129" i="1"/>
  <c r="B128" i="1"/>
  <c r="B127" i="1"/>
  <c r="B126" i="1"/>
  <c r="C125" i="1"/>
  <c r="B125" i="1"/>
  <c r="C124" i="1"/>
  <c r="B123" i="1"/>
  <c r="B122" i="1"/>
  <c r="C121" i="1"/>
  <c r="B120" i="1"/>
  <c r="B119" i="1"/>
  <c r="C118" i="1"/>
  <c r="B118" i="1"/>
  <c r="C116" i="1"/>
  <c r="C115" i="1"/>
  <c r="B115" i="1"/>
  <c r="B114" i="1"/>
  <c r="B113" i="1"/>
  <c r="B112" i="1"/>
  <c r="C111" i="1"/>
  <c r="B110" i="1"/>
  <c r="B109" i="1"/>
  <c r="C108" i="1"/>
  <c r="B108" i="1"/>
  <c r="B107" i="1"/>
  <c r="C106" i="1"/>
  <c r="B106" i="1"/>
  <c r="C105" i="1"/>
  <c r="B105" i="1"/>
  <c r="C104" i="1"/>
  <c r="B104" i="1"/>
  <c r="B103" i="1"/>
  <c r="B102" i="1"/>
  <c r="C101" i="1"/>
  <c r="B101" i="1"/>
  <c r="C100" i="1"/>
  <c r="C99" i="1"/>
  <c r="C98" i="1"/>
  <c r="B98" i="1"/>
  <c r="C97" i="1"/>
  <c r="B96" i="1"/>
  <c r="C95" i="1"/>
  <c r="C94" i="1"/>
  <c r="B95" i="1"/>
  <c r="B94" i="1"/>
  <c r="C93" i="1"/>
  <c r="C92" i="1"/>
  <c r="B91" i="1"/>
  <c r="C90" i="1"/>
  <c r="C88" i="1"/>
  <c r="C87" i="1"/>
  <c r="C80" i="1"/>
  <c r="C79" i="1"/>
  <c r="B79" i="1"/>
  <c r="C78" i="1"/>
  <c r="B78" i="1"/>
  <c r="C77" i="1"/>
  <c r="B77" i="1"/>
</calcChain>
</file>

<file path=xl/sharedStrings.xml><?xml version="1.0" encoding="utf-8"?>
<sst xmlns="http://schemas.openxmlformats.org/spreadsheetml/2006/main" count="184" uniqueCount="181">
  <si>
    <t>OPIS BADANIA</t>
  </si>
  <si>
    <t>PAKIET</t>
  </si>
  <si>
    <t>Cena brutto za 1 badanie</t>
  </si>
  <si>
    <t>JEDNOSTKA CHOROBOWA</t>
  </si>
  <si>
    <t>ZAŁĄCZNIK NR 2 FORMULARZ CENOWY (CZAS TRWANIA UMOWY: od dnia podpisania umowy do 31.12.2021r.)</t>
  </si>
  <si>
    <t>Szacunkowa liczba badań</t>
  </si>
  <si>
    <t>Czas oczekiwania na wynik (dni)- od czasu otrzymania próbki do wydania wyniku</t>
  </si>
  <si>
    <t xml:space="preserve">Czas oczekiwania na wynik (dni)- od czasu otrzymania próbki do wydania wyniku
CITO
</t>
  </si>
  <si>
    <t>ataksja Friedreicha</t>
  </si>
  <si>
    <t>achondroplazja</t>
  </si>
  <si>
    <t>badanie najczęstszej mutacji w genie FGFR3</t>
  </si>
  <si>
    <t>badanie molekularne</t>
  </si>
  <si>
    <t>ataksja rdzeniowo-móżdżkowa</t>
  </si>
  <si>
    <t>badanie molekularne - ataksja rdzeniowo-móżdżkowa SCA1</t>
  </si>
  <si>
    <t>badanie molekularne - ataksja rdzeniowo-móżdżkowa SCA2</t>
  </si>
  <si>
    <t>Wartość pozycji w zł (kol.D*kol.E)</t>
  </si>
  <si>
    <t>badanie molekularne - ataksja rdzeniowo-móżdżkowa SCA3</t>
  </si>
  <si>
    <t>badanie molekularne - ataksja rdzeniowo-móżdżkowa SCA1+2</t>
  </si>
  <si>
    <t>badanie molekularne - ataksja rdzeniowo-móżdżkowa SCA1+2+3</t>
  </si>
  <si>
    <t>badanie molekularne - ataksja rdzeniowo-móżdżkowa typ dowolny</t>
  </si>
  <si>
    <t xml:space="preserve">niedosłuch </t>
  </si>
  <si>
    <t>choroba (pląsawica) Huntingtona</t>
  </si>
  <si>
    <t>analiza ekspansji powtórzeń CAG w genie HD</t>
  </si>
  <si>
    <t>zespół Mohra-Tranebjaerga Analiza regionu kodującego genu TIMM8A</t>
  </si>
  <si>
    <t>zespół Townes-Brocksa</t>
  </si>
  <si>
    <t>choroba Alzheimera</t>
  </si>
  <si>
    <t>identyfikacja wariantu ApoE4</t>
  </si>
  <si>
    <t>Alkaptonuria</t>
  </si>
  <si>
    <t>choroba Fabryego</t>
  </si>
  <si>
    <t>Dysostoza żuchwowo-twarzowa z małogłowiem</t>
  </si>
  <si>
    <t>choroba Kennedy'ego (SBMA)</t>
  </si>
  <si>
    <t>choroba Krabbego</t>
  </si>
  <si>
    <t>badanie rozległej delecji IVS10del30kb - pierwszy etap procedury diagnostycznej</t>
  </si>
  <si>
    <t>choroba Lebera</t>
  </si>
  <si>
    <t>badanie najczęstszych mutacji mtDNA</t>
  </si>
  <si>
    <t>choroba Niemanna-Picka typ A i B</t>
  </si>
  <si>
    <t>choroba Wilsona</t>
  </si>
  <si>
    <t>badanie najczęstszych w populacji Polskiej mutacji genu ATP7B</t>
  </si>
  <si>
    <t>choroba Pelizaeusa-Merzbachera (PLP)</t>
  </si>
  <si>
    <t>test MLPA (gen PLP1)</t>
  </si>
  <si>
    <t>choroba Parkinsona o wczesnym początku</t>
  </si>
  <si>
    <t>Geny: PARK2, PINK1, DJ1, metoda: MLPA</t>
  </si>
  <si>
    <t>CMT1A</t>
  </si>
  <si>
    <t>CMT2A typ aksonalny</t>
  </si>
  <si>
    <t>deficyt alfa1-antytrypsyny</t>
  </si>
  <si>
    <t>badanie mutacji S i Z w genie AAT (inna nazwa genu: PI, SERPINA1)</t>
  </si>
  <si>
    <t>zespół Coffina-Lowry’ego</t>
  </si>
  <si>
    <t>zespół Cornelii de Lange</t>
  </si>
  <si>
    <t>zespół BPES – Blepharophimosis, ptosis, epicanthus inversus</t>
  </si>
  <si>
    <t>drżenie samoistne</t>
  </si>
  <si>
    <t>badanie mutacji S9G w genie DRD3</t>
  </si>
  <si>
    <t>zespół nietrzymania barwnika (incontinentia pigmenti)</t>
  </si>
  <si>
    <t>badanie rozległej delecji (11,7kb) w genie NEMO (inna nazwa genu IKBKG)</t>
  </si>
  <si>
    <t>dystonia typ 6 z dyskinezą</t>
  </si>
  <si>
    <t>dystrofia kończynowo-obręczowa typ 2A (LGMD2A)</t>
  </si>
  <si>
    <t>badanie mutacji c.550delA i R490Q w genie CAPN3</t>
  </si>
  <si>
    <t>zespół EEC (ektrodaktylia,dysplazja ektodermalna,rozszczep wargi i podniebienia)</t>
  </si>
  <si>
    <t>dystrofia miotoniczna typ 1 i 2</t>
  </si>
  <si>
    <t>badanie molekularne - dystrofia miotoniczna typ 1</t>
  </si>
  <si>
    <t>badanie molekularne - dystrofia miotoniczna typ 2</t>
  </si>
  <si>
    <t>badanie molekularne - dystrofia miotoniczna typ 1+2</t>
  </si>
  <si>
    <t>fenyloketonuria</t>
  </si>
  <si>
    <t>badanie mutacji R408W, R158Q, c.1315+1G&gt;A, c.1066-11G&gt;A oraz innych rzadkich mutacji w eksonach 5 i 12 genu PAH - pierwszy etap procedury diagnostycznej</t>
  </si>
  <si>
    <t xml:space="preserve">zespół Barttera, hipokalemia </t>
  </si>
  <si>
    <t>fibrodysplasia ossificans progressiva</t>
  </si>
  <si>
    <t>badanie najczęstszej mutacji R206H w eksonie 7 genu ACVR1 [1] - pierwszy etap diagnostyki</t>
  </si>
  <si>
    <t>fruktozemia</t>
  </si>
  <si>
    <t>badanie mutacji A150P i A175D w genie ALDOB z możliwością wykrycia mutacji rzadkich</t>
  </si>
  <si>
    <t>galaktozemia</t>
  </si>
  <si>
    <t>badanie eksonów 6, 7, 8 i 9 genu GALT (badanie obejmuje dwie najczęstsze mutacje: Q188R i K285N)</t>
  </si>
  <si>
    <t>Angioedema - wrodzony obrzęk naczyniowo ruchowy  Analiza całej sekwencjo kodującej genu SERPING1</t>
  </si>
  <si>
    <t>badanie genów BRCA1 I BRCA2</t>
  </si>
  <si>
    <t xml:space="preserve">gen CFTR </t>
  </si>
  <si>
    <t>identyfikacja ponad 600 mutacji genu w tym 16 najczęstszych w Polsce</t>
  </si>
  <si>
    <t>głuchota mitochondrialna</t>
  </si>
  <si>
    <t>analiza powszechnej mutacji m.1555A&gt;G w genie MTRNR1 (sekwencjonowanie)</t>
  </si>
  <si>
    <t>hiperbilirubinemia - zespół Crigler-Najjar, przejściowa noworodkowa hiperbilirubinemia, diagnostyka uzupełniająca w zespole Gilberta</t>
  </si>
  <si>
    <t>hypochondroplazja</t>
  </si>
  <si>
    <t>badanie najczęstszych mutacji (c.C1620A i c.C1620G)w genie FGFR3 - pierwszy etap procedury diagnostycznej</t>
  </si>
  <si>
    <t xml:space="preserve">Hypomagnezemia typ 3, nerkowy </t>
  </si>
  <si>
    <t>inne choroby " sieroce"</t>
  </si>
  <si>
    <t>badanie genetyczne mające na celu wykrycie mutacji odpowiedzialnej za chorobę rzadką lub ultrarzadką – analiza 1 amplikonu metodą PCR i sekwencjonowania</t>
  </si>
  <si>
    <t>badanie genetyczne mające na celu wykrycie mutacji odpowiedzialnej za chorobę rzadką lub ultrarzadką – analiza 2 amplikonów metodą PCR i sekwencjonowania</t>
  </si>
  <si>
    <t>badanie genetyczne mające na celu wykrycie mutacji odpowiedzialnej za chorobę rzadką lub ultrarzadką – analiza 3-5 amplikonów metodą PCR i sekwencjonowania</t>
  </si>
  <si>
    <t>badanie genetyczne mające na celu wykrycie mutacji odpowiedzialnej za chorobę rzadką lub ultrarzadką – analiza 6-8 amplikonów metodą PCR i sekwencjonowania</t>
  </si>
  <si>
    <t>MCAD (deficyt dehydrogenazy acylo-CoA średniołańcuchowych kwasów tłuszczowych)</t>
  </si>
  <si>
    <t>badanie najczęstszej mutacji Lys 304Glu w genie ACAMD z możliwością wykrycia mutacji rzadkich</t>
  </si>
  <si>
    <t>mitochondrialne zespoły delecyjne</t>
  </si>
  <si>
    <t>zespół Kearnsa i Sayrea (KSS)</t>
  </si>
  <si>
    <t>zespół Pearsona (PS)</t>
  </si>
  <si>
    <t>zespół postępującej zewnętrznej oftalmoplegii (PEO)</t>
  </si>
  <si>
    <t>i inne</t>
  </si>
  <si>
    <t>analiza powszechnej delecji m.8469_13447del i innych delecji mtDNA [MLPA / long PCR]</t>
  </si>
  <si>
    <t>mnoga gruczolakowatość wewnątrzwydzielnicza typu 2 (MEN2A i MEN2B)</t>
  </si>
  <si>
    <t>badanie mutacji w eksonach 10, 11,13, 14, 15 i 16 genu RET</t>
  </si>
  <si>
    <t>rdzeniowy zanik mięśni</t>
  </si>
  <si>
    <t>dysplazja –obojczykowao-czaszkowa</t>
  </si>
  <si>
    <t>dysplazja czaszkowo-obojczykowa</t>
  </si>
  <si>
    <t>badanie rearanżacji genu RUNX2 metodą MLPA</t>
  </si>
  <si>
    <t>niedobór hormonu wzrostu</t>
  </si>
  <si>
    <t>wielohormonalna niedoczynność przysadki</t>
  </si>
  <si>
    <t xml:space="preserve">mukowiscydoza </t>
  </si>
  <si>
    <t>badanie rozległych rearanzacji (delecji i duplikacji) w genie CFTR metodą MLPA</t>
  </si>
  <si>
    <t>niepełnosprawność intelektualna sprzężona z chromosomem X (MRX)</t>
  </si>
  <si>
    <t xml:space="preserve">test z mitomycyną C </t>
  </si>
  <si>
    <t>badanie w kierunku łamliwości chromosomów</t>
  </si>
  <si>
    <t>wrodzona neuropatia czuciowa i ruchowa</t>
  </si>
  <si>
    <t>zapalenie trzustki  (ostre i przewlekłe)</t>
  </si>
  <si>
    <t>badanie 12 najczęstszych mutacji (m. in. R122H, R122C, A16V, N29I) w  genie PRSS1 z możliwością wykrycia mutacji rzadkich</t>
  </si>
  <si>
    <t>badanie najczęstszych mutacji w genach PRSS1, SPINK1 i CFTR (badanie 12 najczęstszych mutacji genu PRSS1, badanie mutacji N34S w genie SPINK1 oraz badanie mutacji F508del, dele2,3(21kb) IVS8-T+(TG) oraz mutacji w eksonach 10 i 11 w genie CFTR</t>
  </si>
  <si>
    <t>badanie mutacji w genie CTRC (np. R254W, 738_761del24, W55X)</t>
  </si>
  <si>
    <t>Badanie molekularne całego regionu kodującego genu SPINK1</t>
  </si>
  <si>
    <t>zespół Andersen-Tawila</t>
  </si>
  <si>
    <t>Choroba Lebera Diagnostyka genetyczna neuropatii Lebera (zanik nerwów wzrokowych) - badanie 3 mutacji mtDNA</t>
  </si>
  <si>
    <t>zespół Beckwitha i Wiedemanna</t>
  </si>
  <si>
    <t>zespół Blooma</t>
  </si>
  <si>
    <t>zespół Freemana-Sheldona</t>
  </si>
  <si>
    <t>zespół Simpsona, Golabiego i Behmela typu1</t>
  </si>
  <si>
    <t>Badanie molekularne całego regionu kodującego genu</t>
  </si>
  <si>
    <t xml:space="preserve">ARX </t>
  </si>
  <si>
    <t>test MLPA (14 genów, P106)</t>
  </si>
  <si>
    <t xml:space="preserve">MRX </t>
  </si>
  <si>
    <t>Badanie 
techniką Sangera  tak/nie
(*)</t>
  </si>
  <si>
    <r>
      <t xml:space="preserve">* </t>
    </r>
    <r>
      <rPr>
        <i/>
        <sz val="11"/>
        <color theme="1"/>
        <rFont val="Calibri"/>
        <family val="2"/>
        <charset val="238"/>
        <scheme val="minor"/>
      </rPr>
      <t xml:space="preserve">W przypadkach, w których pozycja dotyczy badania jednego genu i ma sformułowanie: badanie molekularne całego regionu kodującego  genu </t>
    </r>
  </si>
  <si>
    <t>6 test przesiewowy DNA na nosicielstwo I Wykrywanie:</t>
  </si>
  <si>
    <t>6 test przesiewowy DNA na nosicielstwo II Wykrywanie:</t>
  </si>
  <si>
    <t>6 test przesiewowy DNA na nosicielstwo III Wykrywanie:</t>
  </si>
  <si>
    <t>6 test przesiewowy DNA na nosicielstwo IV Wykrywanie:</t>
  </si>
  <si>
    <t>6 test przesiewowy DNA na nosicielstwo V Wykrywanie:</t>
  </si>
  <si>
    <t>badanie wolnego płodowego DNA IV:    badanie wolnego płodowego DNA i testy przesiewowe na nosicielstwo</t>
  </si>
  <si>
    <t>badanie całej sekwencji genów metodą NGS</t>
  </si>
  <si>
    <t xml:space="preserve">analiza delecji/duplikacji regionów kodujących genów: GJB2, GJB3, GJB6, WFS1, POU3F4 z zastosowaniem metody MLPA </t>
  </si>
  <si>
    <t>Badanie molekularne całego regionu kodującego genu - TIMM8A</t>
  </si>
  <si>
    <t>Badanie molekularne całego regionu kodującego genu - SALL1</t>
  </si>
  <si>
    <t>Badanie molekularne całego regionu kodującego genu - HGD</t>
  </si>
  <si>
    <t>Badanie molekularne całego regionu kodującego genu - GLA</t>
  </si>
  <si>
    <t>Badanie molekularne całego regionu kodującego genu - EFTUD2</t>
  </si>
  <si>
    <t>Badanie molekularne całego regionu kodującego genu - SMPD1</t>
  </si>
  <si>
    <t xml:space="preserve">badanie molekularne całego regionu kodującego genu - ATP7B </t>
  </si>
  <si>
    <t>Badanie molekularne całego regionu kodującego genu - PLP1</t>
  </si>
  <si>
    <t>Badanie molekularne całego regionu kodującego genu - PARK2</t>
  </si>
  <si>
    <t xml:space="preserve">Badanie molekularne całego regionu kodującego genu - PMP22 </t>
  </si>
  <si>
    <t xml:space="preserve">Badanie molekularne całego regionu kodującego genu - MFN2 </t>
  </si>
  <si>
    <t>Badanie molekularne całego regionu kodującego genu - RPS6KA3</t>
  </si>
  <si>
    <t>Badanie molekularne całego regionu kodującego genu - NIPBL</t>
  </si>
  <si>
    <t>Badanie molekularne całego regionu kodującego genu - FOXL2</t>
  </si>
  <si>
    <t>Badanie molekularne całego regionu kodującego genu - THAP1</t>
  </si>
  <si>
    <t>Badanie molekularne całego regionu kodującego genu - TP63</t>
  </si>
  <si>
    <t>Badanie molekularne całego regionu kodującego genu - CASR 1</t>
  </si>
  <si>
    <t>Badanie molekularne całego regionu kodującego genu - SERPING1</t>
  </si>
  <si>
    <t>Badanie molekularne całego regionu kodującego genu - BRCA1</t>
  </si>
  <si>
    <t>Badanie molekularne całego regionu kodującego genu - BRCA2</t>
  </si>
  <si>
    <t xml:space="preserve">Badanie molekularne całego regionu kodującego genu - UGT1A1 </t>
  </si>
  <si>
    <t>Badanie molekularne całego regionu kodującego genu - CLDN16</t>
  </si>
  <si>
    <t>Badanie molekularne całego regionu kodującego genu - SMN1 (badanie w kierunku mutacji punktowych)</t>
  </si>
  <si>
    <t>Badanie molekularne całego regionu kodującego genu - RUNX2</t>
  </si>
  <si>
    <t>Badanie molekularne całego regionu kodującego genu - GH1</t>
  </si>
  <si>
    <t>Badanie molekularne całego regionu kodującego genu - PROP1</t>
  </si>
  <si>
    <t>Badanie molekularne całego regionu kodującego genu - KCNJ2</t>
  </si>
  <si>
    <t xml:space="preserve">Badanie molekularne całego regionu kodującego genu - CDKN1C </t>
  </si>
  <si>
    <t>Badanie molekularne całego regionu kodującego genu - SCN1A</t>
  </si>
  <si>
    <t>Badanie molekularne całego regionu kodującego genu - GCH1</t>
  </si>
  <si>
    <t>Badanie molekularne całego regionu kodującego genu - GNAS1</t>
  </si>
  <si>
    <t xml:space="preserve"> Badanie molekularne całego regionu kodującego genu - TIMM8A</t>
  </si>
  <si>
    <t>Badanie molekularne całego regionu kodującego genu - EFNB1</t>
  </si>
  <si>
    <t>Badanie molekularne całego regionu kodującego genu - HRAS</t>
  </si>
  <si>
    <t>Badanie molekularne całego regionu kodującego genu - IRF6</t>
  </si>
  <si>
    <t xml:space="preserve">Badanie molekularne całego regionu kodującego genu - CREBBP </t>
  </si>
  <si>
    <t>Badanie molekularne całego regionu kodującego genu - GPC3</t>
  </si>
  <si>
    <t>Badanie molekularne całego regionu kodującego genu - TRPS</t>
  </si>
  <si>
    <t xml:space="preserve">Badanie molekularne całego regionu kodującego genu  - CYP21A2 </t>
  </si>
  <si>
    <t>Badanie molekularne całego regionu kodującego genu - VHL</t>
  </si>
  <si>
    <t>Badanie molekularne całego regionu kodującego genu - SLC2A1</t>
  </si>
  <si>
    <t>Badanie molekularne całego regionu kodującego genu  - PROC w niedoborze białka C</t>
  </si>
  <si>
    <t>Badanie molekularne całego regionu kodującego genu - PRPS1</t>
  </si>
  <si>
    <t>Badanie molekularne całego regionu kodującego genu  - PTEN</t>
  </si>
  <si>
    <t>Badanie molekularne całego regionu kodującego genu  - TYR</t>
  </si>
  <si>
    <t>Badanie molekularne całego regionu kodującego genu - SMARCA2</t>
  </si>
  <si>
    <t>Badanie molekularne całych regionów kodujących genów BRCA1/BRCA2</t>
  </si>
  <si>
    <t>Badanie molekularne całego regionu kodującego genu - TWIST1</t>
  </si>
  <si>
    <t>Badanie molekularne całego regionu kodującego genu - SBDS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</si>
</sst>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sz val="8"/>
      <color theme="1"/>
      <name val="Times New Roman"/>
      <family val="1"/>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xf numFmtId="0" fontId="3" fillId="2" borderId="1" xfId="0"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0" fillId="0" borderId="0" xfId="0" applyBorder="1"/>
    <xf numFmtId="0" fontId="3" fillId="0" borderId="1" xfId="0" applyFont="1" applyBorder="1" applyAlignment="1">
      <alignment horizontal="center" vertical="center" wrapText="1"/>
    </xf>
    <xf numFmtId="0" fontId="2" fillId="0" borderId="0" xfId="0" applyFont="1" applyBorder="1" applyAlignment="1">
      <alignment horizont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Alignment="1">
      <alignment vertical="center"/>
    </xf>
    <xf numFmtId="0" fontId="3" fillId="2"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xf>
    <xf numFmtId="0" fontId="3" fillId="0" borderId="7"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left" vertical="center" wrapText="1"/>
    </xf>
    <xf numFmtId="4" fontId="3" fillId="0" borderId="2" xfId="0" applyNumberFormat="1" applyFont="1" applyBorder="1" applyAlignment="1">
      <alignment horizontal="right" vertical="center" wrapText="1"/>
    </xf>
    <xf numFmtId="0" fontId="3" fillId="0" borderId="2" xfId="0" applyFont="1" applyBorder="1" applyAlignment="1">
      <alignment vertical="center" wrapText="1"/>
    </xf>
    <xf numFmtId="0" fontId="4" fillId="0" borderId="7" xfId="0" applyFont="1" applyBorder="1" applyAlignment="1">
      <alignment horizontal="center" vertical="center"/>
    </xf>
    <xf numFmtId="0" fontId="3" fillId="0" borderId="7" xfId="0" applyFont="1" applyBorder="1" applyAlignment="1">
      <alignment vertical="center" wrapText="1"/>
    </xf>
    <xf numFmtId="0" fontId="3" fillId="0" borderId="0" xfId="0" applyFont="1"/>
    <xf numFmtId="0" fontId="0" fillId="0" borderId="7" xfId="0" applyBorder="1" applyAlignment="1">
      <alignment horizontal="right" vertical="center" wrapText="1"/>
    </xf>
    <xf numFmtId="0" fontId="0" fillId="0" borderId="7" xfId="0" applyBorder="1" applyAlignment="1">
      <alignment horizontal="center" vertical="center" wrapText="1"/>
    </xf>
    <xf numFmtId="0" fontId="0" fillId="0" borderId="1" xfId="0"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right" vertical="center" wrapText="1"/>
    </xf>
    <xf numFmtId="0" fontId="0" fillId="0" borderId="2" xfId="0" applyBorder="1" applyAlignment="1">
      <alignment horizontal="center" vertical="center" wrapText="1"/>
    </xf>
    <xf numFmtId="0" fontId="3" fillId="0" borderId="2" xfId="0" applyFont="1" applyBorder="1" applyAlignment="1">
      <alignment horizontal="right" vertical="center" wrapText="1"/>
    </xf>
    <xf numFmtId="0" fontId="1" fillId="0" borderId="2"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0" fillId="0" borderId="3" xfId="0" applyBorder="1" applyAlignment="1">
      <alignment horizontal="right" vertical="center" wrapText="1"/>
    </xf>
    <xf numFmtId="0" fontId="3" fillId="0" borderId="2" xfId="0" applyFont="1" applyBorder="1" applyAlignment="1">
      <alignment horizontal="center" vertical="center" wrapText="1"/>
    </xf>
    <xf numFmtId="0" fontId="4" fillId="3" borderId="1" xfId="0" applyFont="1" applyFill="1" applyBorder="1" applyAlignment="1">
      <alignment horizontal="left"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vertical="top" wrapText="1"/>
    </xf>
    <xf numFmtId="0" fontId="4" fillId="0" borderId="2" xfId="0" applyFont="1" applyBorder="1" applyAlignment="1">
      <alignment horizontal="center" vertical="center"/>
    </xf>
    <xf numFmtId="0" fontId="4" fillId="3" borderId="9"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0" borderId="9" xfId="0" applyFont="1" applyBorder="1" applyAlignment="1">
      <alignment horizontal="left" vertical="center" wrapText="1"/>
    </xf>
    <xf numFmtId="0" fontId="3" fillId="3" borderId="12" xfId="0" applyFont="1" applyFill="1" applyBorder="1" applyAlignment="1">
      <alignment horizontal="left" vertical="center" wrapText="1"/>
    </xf>
    <xf numFmtId="0" fontId="0" fillId="0" borderId="12" xfId="0" applyBorder="1" applyAlignment="1">
      <alignment horizontal="left" vertical="center" wrapText="1"/>
    </xf>
    <xf numFmtId="0" fontId="3"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2" borderId="4" xfId="0" applyFont="1" applyFill="1"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vertical="center" wrapText="1"/>
    </xf>
    <xf numFmtId="0" fontId="0" fillId="0" borderId="5" xfId="0" applyBorder="1" applyAlignment="1">
      <alignment vertical="center" wrapText="1"/>
    </xf>
    <xf numFmtId="0" fontId="4" fillId="3" borderId="8" xfId="0" applyFont="1" applyFill="1" applyBorder="1" applyAlignment="1">
      <alignment horizontal="left" vertical="center" wrapText="1"/>
    </xf>
    <xf numFmtId="0" fontId="3" fillId="0" borderId="2" xfId="0"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right" vertical="center" wrapText="1"/>
    </xf>
    <xf numFmtId="0" fontId="3" fillId="0" borderId="2" xfId="0" applyFont="1" applyBorder="1" applyAlignment="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4" fontId="3" fillId="0" borderId="2" xfId="0" applyNumberFormat="1" applyFont="1" applyBorder="1" applyAlignment="1">
      <alignment horizontal="right" vertical="center" wrapText="1"/>
    </xf>
    <xf numFmtId="0" fontId="4" fillId="0" borderId="2" xfId="0" applyNumberFormat="1" applyFont="1" applyBorder="1" applyAlignment="1">
      <alignment horizontal="center" vertical="center" wrapText="1"/>
    </xf>
    <xf numFmtId="0" fontId="0" fillId="0" borderId="7"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2" fillId="0" borderId="6" xfId="0" applyFont="1" applyBorder="1" applyAlignment="1">
      <alignment horizontal="left"/>
    </xf>
    <xf numFmtId="164" fontId="0" fillId="0" borderId="7" xfId="0" applyNumberFormat="1" applyBorder="1" applyAlignment="1">
      <alignment vertical="center"/>
    </xf>
    <xf numFmtId="164" fontId="0" fillId="0" borderId="3" xfId="0" applyNumberFormat="1" applyBorder="1" applyAlignment="1">
      <alignment vertical="center"/>
    </xf>
    <xf numFmtId="164" fontId="0" fillId="0" borderId="1" xfId="0" applyNumberFormat="1" applyBorder="1" applyAlignment="1">
      <alignment vertical="center"/>
    </xf>
    <xf numFmtId="164" fontId="0" fillId="0" borderId="2" xfId="0" applyNumberFormat="1" applyBorder="1" applyAlignment="1">
      <alignment vertical="center"/>
    </xf>
    <xf numFmtId="0" fontId="4" fillId="3" borderId="5" xfId="0" applyFont="1" applyFill="1" applyBorder="1" applyAlignment="1">
      <alignment horizontal="left" vertical="center" wrapText="1"/>
    </xf>
    <xf numFmtId="164" fontId="0" fillId="0" borderId="2" xfId="0" applyNumberFormat="1" applyFont="1" applyFill="1" applyBorder="1" applyAlignment="1">
      <alignment horizontal="right" vertical="center" wrapText="1"/>
    </xf>
    <xf numFmtId="4" fontId="0" fillId="0" borderId="2" xfId="0" applyNumberFormat="1"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164" fontId="0" fillId="0" borderId="1" xfId="0" applyNumberFormat="1" applyBorder="1" applyAlignment="1">
      <alignment vertical="center"/>
    </xf>
    <xf numFmtId="164" fontId="0" fillId="0" borderId="1" xfId="0" applyNumberFormat="1" applyFont="1" applyBorder="1" applyAlignment="1">
      <alignment vertical="center"/>
    </xf>
    <xf numFmtId="0" fontId="4" fillId="0" borderId="2" xfId="0" applyFont="1" applyFill="1" applyBorder="1" applyAlignment="1">
      <alignment horizontal="center" vertical="center"/>
    </xf>
    <xf numFmtId="0" fontId="3"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3" fillId="0" borderId="2" xfId="0" applyFont="1" applyFill="1" applyBorder="1" applyAlignment="1">
      <alignment horizontal="right" vertical="center" wrapText="1"/>
    </xf>
    <xf numFmtId="164" fontId="0" fillId="0" borderId="1" xfId="0" applyNumberFormat="1" applyFill="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t/AppData/Local/Microsoft/Windows/INetCache/Content.Outlook/VPWY5Z4L/KONKURS%20BADANIA%20GENETYCZNE%202019%20Redukcj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ow r="77">
          <cell r="B77" t="str">
            <v>trombocytopenia (małopłytkowość)</v>
          </cell>
          <cell r="C77" t="str">
            <v>badanie mutacji Glu167Asp w genie MASTL oraz c.1-116C&gt;T, c.-118C&gt;T, c.1-125T&gt;G, c.1-127A&gt;T, c.1-128G&gt;A, c.1-134G&gt;A w genie ANKRD26</v>
          </cell>
        </row>
        <row r="78">
          <cell r="B78" t="str">
            <v>badanie molekularne w kierunku DRPLA</v>
          </cell>
          <cell r="C78" t="str">
            <v>badanie molekularne w kierunku DRPLA</v>
          </cell>
        </row>
        <row r="79">
          <cell r="B79" t="str">
            <v>zespół Li-Fraumeni</v>
          </cell>
          <cell r="C79" t="str">
            <v>badanie genu TP53 metodą MLPA</v>
          </cell>
        </row>
        <row r="80">
          <cell r="C80" t="str">
            <v>badanie najczęstszych mutacji (K141N i K141E) w genie HSPB8</v>
          </cell>
        </row>
        <row r="87">
          <cell r="C87" t="str">
            <v>test metylacyjny regionu 11p15 na obecność delecji, UPD11pat, defektów piętnowania [MS-MLPA]</v>
          </cell>
        </row>
        <row r="88">
          <cell r="C88" t="str">
            <v>analiza UPD11pat [STR]; (3 osoby; 5 markerów)</v>
          </cell>
        </row>
        <row r="90">
          <cell r="C90" t="str">
            <v>badanie 70 mutacji genu BLM najczęściej występujących w rasie białej - pierwszy etap procedury diagnostycznej</v>
          </cell>
        </row>
        <row r="91">
          <cell r="B91" t="str">
            <v>zespół Dravet</v>
          </cell>
        </row>
        <row r="92">
          <cell r="C92" t="str">
            <v>badanie rearanżacji w genie SCN1A metoda: MLPA</v>
          </cell>
        </row>
        <row r="93">
          <cell r="C93" t="str">
            <v xml:space="preserve">badanie najczęstszych mutacji (R672C i R672H) w genie MYH3 </v>
          </cell>
        </row>
        <row r="94">
          <cell r="B94" t="str">
            <v>zespół Hioba (zespół hiper-IgE)</v>
          </cell>
          <cell r="C94" t="str">
            <v>badanie mutacji najczęściej występujących w populacji polskiej w genie STAT3</v>
          </cell>
        </row>
        <row r="95">
          <cell r="B95" t="str">
            <v>zespół hipoplazji lewego serca</v>
          </cell>
          <cell r="C95" t="str">
            <v>badanie mutacji w genie GJA1</v>
          </cell>
        </row>
        <row r="96">
          <cell r="B96" t="str">
            <v>dystonia z odpowiedzią na L-dopę</v>
          </cell>
        </row>
        <row r="97">
          <cell r="C97" t="str">
            <v>badanie genu GCH1 metodą MLPA</v>
          </cell>
        </row>
        <row r="98">
          <cell r="B98" t="str">
            <v>zespół łamliwego chromosomu X</v>
          </cell>
          <cell r="C98" t="str">
            <v>badanie przesiewowe w celu wykrycia ekspansji powtórzeń (CGG)n w genie FMR1</v>
          </cell>
        </row>
        <row r="99">
          <cell r="C99" t="str">
            <v xml:space="preserve">badanie przesiewowe z określeniem liczby powtórzeń (CGG) w genie FMR1 </v>
          </cell>
        </row>
        <row r="100">
          <cell r="C100" t="str">
            <v>badanie rozszerzone zastępujące hybrydyzację:  AmplideX FMR1 PCR lub FragileX PCR kit</v>
          </cell>
        </row>
        <row r="101">
          <cell r="B101" t="str">
            <v>zespół Marshalla</v>
          </cell>
          <cell r="C101" t="str">
            <v>badanie najczęstszej mutacji c.3816+1G&gt;A w genie COL11A1</v>
          </cell>
        </row>
        <row r="102">
          <cell r="B102" t="str">
            <v>zespół McCune-Albright</v>
          </cell>
        </row>
        <row r="103">
          <cell r="B103" t="str">
            <v>zespół Mohra-Tranebjærga</v>
          </cell>
        </row>
        <row r="104">
          <cell r="B104" t="str">
            <v xml:space="preserve">zespół Mowata-Wilson </v>
          </cell>
          <cell r="C104" t="str">
            <v xml:space="preserve">badanie genu ZEB2 (inne nazwy: ZFHX1B; SIP-1):  identyfikacja najczęstszej mutacji p.Arg695X - pierwszy etap procedury diagnostycznej </v>
          </cell>
        </row>
        <row r="105">
          <cell r="B105" t="str">
            <v>zespół Mulibrey   nanism</v>
          </cell>
          <cell r="C105" t="str">
            <v>badanie najczęstszej mutacji c.493-2A&gt;G w genie TRIM37</v>
          </cell>
        </row>
        <row r="106">
          <cell r="B106" t="str">
            <v>zespół Nijmegen</v>
          </cell>
          <cell r="C106" t="str">
            <v>badanie najczęstszej mutacji c.657_661del5 (p.Lys219AsnfsX15) w genie NBS1</v>
          </cell>
        </row>
        <row r="107">
          <cell r="B107" t="str">
            <v>dysplazja czaszkowo-czołowo-nosowa</v>
          </cell>
        </row>
        <row r="108">
          <cell r="B108" t="str">
            <v>zespół Noonan/RASopatie</v>
          </cell>
          <cell r="C108" t="str">
            <v xml:space="preserve">badanie molekularne panelu 20 genów </v>
          </cell>
        </row>
        <row r="109">
          <cell r="B109" t="str">
            <v>zespół Costello</v>
          </cell>
        </row>
        <row r="110">
          <cell r="B110" t="str">
            <v>choroby IRF-6 zależne; zespół van derWoude (VWS), zespół płetwistości podkolanowej (PPS)</v>
          </cell>
        </row>
        <row r="111">
          <cell r="C111" t="str">
            <v>Test MLPA</v>
          </cell>
        </row>
        <row r="112">
          <cell r="B112" t="str">
            <v>zespół Rubinsteina-Taybiego</v>
          </cell>
        </row>
        <row r="113">
          <cell r="B113" t="str">
            <v>zespół Saethre−Chotzen</v>
          </cell>
        </row>
        <row r="114">
          <cell r="B114" t="str">
            <v>zespół Shwachmana-Diamonda</v>
          </cell>
        </row>
        <row r="115">
          <cell r="B115" t="str">
            <v>zespół Silvera i Russella</v>
          </cell>
          <cell r="C115" t="str">
            <v xml:space="preserve">test metylacyjny regionu 11p15 [MS-MLPA] </v>
          </cell>
        </row>
        <row r="116">
          <cell r="C116" t="str">
            <v>analiza UPD7mat [STR] (3 osoby, 4 markery)</v>
          </cell>
        </row>
        <row r="118">
          <cell r="B118" t="str">
            <v>zespół Smith-Lemli-Opitz</v>
          </cell>
          <cell r="C118" t="str">
            <v>badanie mutacji p.Trp151X,p.Val326Leu, p.Leu157Pro, p.Arg353Trp, IVS8-1G&gt;C, p.Arg446Gln)w genie DHCR7 z możliwością wykrycia mutacji rzadkich</v>
          </cell>
        </row>
        <row r="119">
          <cell r="B119" t="str">
            <v>zespół włosowo-nosowo-palcowy</v>
          </cell>
        </row>
        <row r="120">
          <cell r="B120" t="str">
            <v>wrodzony przerost kory nadnerczy</v>
          </cell>
        </row>
        <row r="121">
          <cell r="C121" t="str">
            <v>-badanie rozległych rearanżacji genu CYP21A2</v>
          </cell>
        </row>
        <row r="122">
          <cell r="B122" t="str">
            <v xml:space="preserve">zespół von Hippla-Lindaua - </v>
          </cell>
        </row>
        <row r="123">
          <cell r="B123" t="str">
            <v xml:space="preserve">choroby związane z genem SLC2A1 </v>
          </cell>
        </row>
        <row r="124">
          <cell r="C124" t="str">
            <v>(zespoły niedoboru transportera glukozy GLUT1) - test MLPA</v>
          </cell>
        </row>
        <row r="125">
          <cell r="B125" t="str">
            <v xml:space="preserve">badanie molekularne w kierunku delecji genu POLG </v>
          </cell>
          <cell r="C125" t="str">
            <v>metodą MLPA</v>
          </cell>
        </row>
        <row r="126">
          <cell r="B126" t="str">
            <v>badanie genu PROC</v>
          </cell>
        </row>
        <row r="127">
          <cell r="B127" t="str">
            <v>CMT typ V XLR</v>
          </cell>
        </row>
        <row r="128">
          <cell r="B128" t="str">
            <v>makrocefalia/autyzm</v>
          </cell>
        </row>
        <row r="129">
          <cell r="B129" t="str">
            <v>badanie genu TYR</v>
          </cell>
        </row>
        <row r="130">
          <cell r="B130" t="str">
            <v>Epidermolysis bullosa</v>
          </cell>
          <cell r="C130" t="str">
            <v>18 genów (panel NGS)</v>
          </cell>
        </row>
        <row r="131">
          <cell r="B131" t="str">
            <v>Niedosłuch niesyndromiczny</v>
          </cell>
          <cell r="C131" t="str">
            <v>90 genów (panel NGS)</v>
          </cell>
        </row>
        <row r="132">
          <cell r="B132" t="str">
            <v>Rybia łuska</v>
          </cell>
          <cell r="C132" t="str">
            <v>35 genów (panel NGS)</v>
          </cell>
        </row>
        <row r="133">
          <cell r="B133" t="str">
            <v>zespół Perrault</v>
          </cell>
          <cell r="C133" t="str">
            <v>CLPP, HARS2, LARS2, HSD17B4 (panel NGS)</v>
          </cell>
        </row>
        <row r="134">
          <cell r="B134" t="str">
            <v>zespół Alporta</v>
          </cell>
          <cell r="C134" t="str">
            <v>COL4A3, COL4A4, COL4A5(panel NGS)</v>
          </cell>
        </row>
        <row r="135">
          <cell r="B135" t="str">
            <v>zespół oskrzelowo-uszno-nerkowy (zespół BOR)</v>
          </cell>
          <cell r="C135" t="str">
            <v>EYA1, SIX5 (panel NGS)</v>
          </cell>
        </row>
        <row r="136">
          <cell r="B136" t="str">
            <v>zespół Jervell i Lange-Nielsen</v>
          </cell>
          <cell r="C136" t="str">
            <v>KCNE1, KCNQ1(panel NGS)</v>
          </cell>
        </row>
        <row r="137">
          <cell r="B137" t="str">
            <v>zespół Pendreda</v>
          </cell>
          <cell r="C137" t="str">
            <v>FOXI1, SLC26A4(panel NGS)</v>
          </cell>
        </row>
        <row r="138">
          <cell r="B138" t="str">
            <v>zespół Sticklera</v>
          </cell>
          <cell r="C138" t="str">
            <v>COL11A1, COL11A2, COL2A1, COL9A1, COL9A2(panel NGS)</v>
          </cell>
        </row>
        <row r="139">
          <cell r="B139" t="str">
            <v>zespół Treacher-Collins</v>
          </cell>
          <cell r="C139" t="str">
            <v>TCOF1, POLR1C, POLR1D(panel NGS)</v>
          </cell>
        </row>
        <row r="140">
          <cell r="B140" t="str">
            <v>zespół Ushera</v>
          </cell>
          <cell r="C140" t="str">
            <v>CDH23, USH3A, WHRN, VLGR1, MYO7A, PCDH15, PDZD7, USH1C, USH1G, ABHD12, USH2A, HARS(panel NGS)</v>
          </cell>
        </row>
        <row r="141">
          <cell r="B141" t="str">
            <v>zespół Waardenburga</v>
          </cell>
          <cell r="C141" t="str">
            <v>EDN3, EDNRB, MITF, PAX3, SNAI2, SOX10(panel NGS)</v>
          </cell>
        </row>
        <row r="142">
          <cell r="B142" t="str">
            <v>zespół Dravet / Dravet-like</v>
          </cell>
          <cell r="C142" t="str">
            <v>SCN1A + PCDH19, CHD2, HCN1, GABRB3(panel NGS)</v>
          </cell>
        </row>
        <row r="143">
          <cell r="B143" t="str">
            <v>zespół Baraitser-Winter</v>
          </cell>
          <cell r="C143" t="str">
            <v>ACTB, ACTG1(panel NGS)</v>
          </cell>
        </row>
        <row r="144">
          <cell r="B144" t="str">
            <v>zespół Kabuki</v>
          </cell>
          <cell r="C144" t="str">
            <v>KDM6A, KMT2D(panel NGS)</v>
          </cell>
        </row>
        <row r="145">
          <cell r="B145" t="str">
            <v>zespół Rubinsteina-Taybiego</v>
          </cell>
          <cell r="C145" t="str">
            <v>CREBBP, EP300(panel NGS)</v>
          </cell>
        </row>
        <row r="146">
          <cell r="B146" t="str">
            <v>zespół Coffina-Siris</v>
          </cell>
          <cell r="C146" t="str">
            <v>ARID1A, ARID1B, SMARCA4, SMARCB1, SMRCE1(panel NGS)</v>
          </cell>
        </row>
        <row r="147">
          <cell r="B147" t="str">
            <v>zespół Nicolaidesa-Baraistera</v>
          </cell>
        </row>
        <row r="148">
          <cell r="B148" t="str">
            <v>zespół Klippel-Feil</v>
          </cell>
          <cell r="C148" t="str">
            <v>GDF3, GDF6, MEOX1(panel NGS)</v>
          </cell>
        </row>
        <row r="149">
          <cell r="B149" t="str">
            <v>Schwannomatoza</v>
          </cell>
          <cell r="C149" t="str">
            <v>LZTR1, SMARCB1(panel NGS)</v>
          </cell>
        </row>
        <row r="150">
          <cell r="B150" t="str">
            <v>zespół Marfana / zespół Loeysa-Dietza</v>
          </cell>
          <cell r="C150" t="str">
            <v>(FBN1, TGFBR1, TGFBR2, TGFB2, TGFB3, SMAD3, FBN2) (panel NGS)</v>
          </cell>
        </row>
        <row r="151">
          <cell r="B151" t="str">
            <v>zespół Gorlina</v>
          </cell>
          <cell r="C151" t="str">
            <v>PTCH1, PTCH2, SUFU(panel NGS)</v>
          </cell>
        </row>
        <row r="152">
          <cell r="B152" t="str">
            <v>badanie wolnego płodowego DNA I</v>
          </cell>
          <cell r="C152" t="str">
            <v>badanie jakościowe</v>
          </cell>
        </row>
        <row r="153">
          <cell r="C153" t="str">
            <v>Możliwość</v>
          </cell>
        </row>
        <row r="154">
          <cell r="C154" t="str">
            <v>- oznaczenia płci płodu;</v>
          </cell>
        </row>
        <row r="155">
          <cell r="C155" t="str">
            <v>- wykrycia trisomii chromosomów pary 13, 18, 21; aneuploidie chromosomów płci</v>
          </cell>
        </row>
        <row r="156">
          <cell r="C156" t="str">
            <v>- dostępny od 10 hbd;</v>
          </cell>
        </row>
        <row r="157">
          <cell r="C157" t="str">
            <v>- oznaczenia możliwe dla ciąży mnogiej – do dwóch płodów (w tym przypadku oprócz płci)</v>
          </cell>
        </row>
        <row r="158">
          <cell r="C158" t="str">
            <v>- wysyłka materiału od poniedziałku do piątku</v>
          </cell>
        </row>
        <row r="159">
          <cell r="C159" t="str">
            <v>- firmę kurierską zapewnia Przyjmujący Zlecenie</v>
          </cell>
        </row>
        <row r="160">
          <cell r="B160" t="str">
            <v>badanie wolnego płodowego DNA II</v>
          </cell>
          <cell r="C160" t="str">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ell>
          <cell r="E160" t="str">
            <v>I.   do wykrywania trisomii 21 (Zespół Downa), trisomii 18 (Zespół Edwardsa), trisomii 13 (Zespół Patau)</v>
          </cell>
        </row>
        <row r="161">
          <cell r="E161" t="str">
            <v>II.   do wykrywania trisomii 21 (Zespół Downa), trisomii 18 (Zespół Edwardsa), trisomii 13 (Zespół Patau), oraz aneuploidii chromosomów płciowych ( Zespół Turnera, Zespół Klinefeltera, Zespół potrójnego X, Zespół Jacobsa)</v>
          </cell>
        </row>
        <row r="162">
          <cell r="E162" t="str">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ell>
        </row>
        <row r="163">
          <cell r="E163" t="str">
            <v>IV.   do wykrywania trisomii 21 (Zespół Downa), trisomii 18 (Zespół Edwardsa), trisomii 13 (Zespół Patau) w przypadku ciąży podwójnej.</v>
          </cell>
        </row>
        <row r="164">
          <cell r="B164" t="str">
            <v>badanie wolnego płodowego DNA III</v>
          </cell>
          <cell r="C164" t="str">
            <v>badanie ilościowe</v>
          </cell>
        </row>
        <row r="165">
          <cell r="C165" t="str">
            <v>Możliwość:</v>
          </cell>
        </row>
        <row r="166">
          <cell r="C166" t="str">
            <v>- oznaczenia płci płodu</v>
          </cell>
        </row>
        <row r="167">
          <cell r="C167" t="str">
            <v>- wykrycia triploidii</v>
          </cell>
        </row>
        <row r="168">
          <cell r="C168" t="str">
            <v>- wykrycia anomalii chromosomów płci</v>
          </cell>
        </row>
        <row r="169">
          <cell r="C169" t="str">
            <v>- wykrycia aneuploidii chromosomów pary 13, 18, 21</v>
          </cell>
        </row>
        <row r="170">
          <cell r="C170" t="str">
            <v>- dostępny od 10 hbd</v>
          </cell>
        </row>
        <row r="171">
          <cell r="C171" t="str">
            <v>Wysyłka materiału od poniedziałku do piątku;</v>
          </cell>
        </row>
        <row r="172">
          <cell r="C172" t="str">
            <v>firmę kurierską zapewnia Wykonawca</v>
          </cell>
        </row>
        <row r="173">
          <cell r="C173" t="str">
            <v>1.badanie wolnego płodowego DNA – test podstawowy</v>
          </cell>
        </row>
        <row r="174">
          <cell r="C174" t="str">
            <v>Nieprawidłowości chromosomowe (autosomy):</v>
          </cell>
        </row>
        <row r="175">
          <cell r="C175" t="str">
            <v>Trisomia 21 (syndrom Downa)</v>
          </cell>
        </row>
        <row r="176">
          <cell r="C176" t="str">
            <v>Trisomia 18 (zespół Edwardsa)</v>
          </cell>
        </row>
        <row r="177">
          <cell r="C177" t="str">
            <v>Trisomia 13 (zespół Patau)</v>
          </cell>
        </row>
        <row r="178">
          <cell r="C178" t="str">
            <v>Triploidia</v>
          </cell>
        </row>
        <row r="180">
          <cell r="C180" t="str">
            <v>Nieprawidłowości chromosomów płci:</v>
          </cell>
        </row>
        <row r="181">
          <cell r="C181" t="str">
            <v>Monosomia X (zespół Turnera)</v>
          </cell>
        </row>
        <row r="182">
          <cell r="C182" t="str">
            <v>Zespół Klinefeltera</v>
          </cell>
        </row>
        <row r="183">
          <cell r="C183" t="str">
            <v>Trisomia chromosomu X</v>
          </cell>
        </row>
        <row r="184">
          <cell r="C184" t="str">
            <v>Trisomia chromosomu Y (zespół Jacobs)</v>
          </cell>
        </row>
        <row r="186">
          <cell r="C186" t="str">
            <v>Płeć dziecka</v>
          </cell>
        </row>
        <row r="187">
          <cell r="C187" t="str">
            <v>Czas oczekiwania na wynik: 7-10 dni roboczych</v>
          </cell>
        </row>
        <row r="188">
          <cell r="C188" t="str">
            <v>2.badanie wolnego płodowego DNA – test podstawowy + mikrodelecja: delecja 22q11.2 - zespół DiGeorge’a::</v>
          </cell>
        </row>
        <row r="189">
          <cell r="C189" t="str">
            <v>Czas oczekiwania na wynik: 7-10 dni roboczych</v>
          </cell>
        </row>
        <row r="190">
          <cell r="C190" t="str">
            <v>3.badanie wolnego płodowego DNA – test podstawowy + panel mikrodelecji:</v>
          </cell>
        </row>
        <row r="191">
          <cell r="C191" t="str">
            <v>Delecja 22q11.2 zespół DiGeorge’a</v>
          </cell>
        </row>
        <row r="192">
          <cell r="C192" t="str">
            <v>Delecja 1p36</v>
          </cell>
        </row>
        <row r="193">
          <cell r="C193" t="str">
            <v>Zespół Pradera Williego</v>
          </cell>
        </row>
        <row r="194">
          <cell r="C194" t="str">
            <v>Zespół Angelmana</v>
          </cell>
        </row>
        <row r="195">
          <cell r="C195" t="str">
            <v>Czas oczekiwania na wynik: 7-10 dni roboczych</v>
          </cell>
        </row>
        <row r="196">
          <cell r="C196" t="str">
            <v>4. Test wykrywający 25 chorób monogenowych przy zleceniu jednoczesnym badania 1, 2 lub 3</v>
          </cell>
        </row>
        <row r="197">
          <cell r="C197" t="str">
            <v>- wykrywane z krążącego DNA</v>
          </cell>
        </row>
        <row r="198">
          <cell r="C198" t="str">
            <v xml:space="preserve">- Wykrywanie 25 chorób monogenowych: </v>
          </cell>
        </row>
        <row r="199">
          <cell r="C199" t="str">
            <v>-Tuberous sclerosis 1,2 TSC1, TSC2</v>
          </cell>
        </row>
        <row r="200">
          <cell r="C200" t="str">
            <v>- Thanatophoric dysplasia, types I,II FGFR3</v>
          </cell>
        </row>
        <row r="201">
          <cell r="C201" t="str">
            <v>- Sotos syndrome 1 NSD1</v>
          </cell>
        </row>
        <row r="202">
          <cell r="C202" t="str">
            <v>- Rett syndrome MECP2</v>
          </cell>
        </row>
        <row r="203">
          <cell r="C203" t="str">
            <v>- Hypochondroplasia FGFR3</v>
          </cell>
        </row>
        <row r="204">
          <cell r="C204" t="str">
            <v>- Intellectual disability SYNGAP1</v>
          </cell>
        </row>
        <row r="205">
          <cell r="C205" t="str">
            <v>- Jackson Weiss syndrome FGFR2</v>
          </cell>
        </row>
        <row r="206">
          <cell r="C206" t="str">
            <v>- Juvenile myelomonocytic leukemia (JMML)PTPN11</v>
          </cell>
        </row>
        <row r="207">
          <cell r="C207" t="str">
            <v>- LEOPARD syndrome 1,2 (Noonan syndrome with multiple lentigines) PTPN11, RAF1</v>
          </cell>
        </row>
        <row r="208">
          <cell r="C208" t="str">
            <v>- Muenke syndrome FGFR3</v>
          </cell>
        </row>
        <row r="209">
          <cell r="C209" t="str">
            <v>- Noonan syndrome 1,3,4,5,6,8 PTPN11, SOS1,RAF1, RIT1, KRAS,NRAS, SOS2,SHOC2, BRAF,MAP2K1, HRAS,CBL</v>
          </cell>
        </row>
        <row r="210">
          <cell r="C210" t="str">
            <v>- Osteogenesis imperfecta,type I,II,III,IV COL1A1, COL1A2</v>
          </cell>
        </row>
        <row r="211">
          <cell r="C211" t="str">
            <v>- Pfeiffer syndrome type 1,2,3 FGFR2</v>
          </cell>
        </row>
        <row r="212">
          <cell r="C212" t="str">
            <v>- Achondroplasia FGFR3</v>
          </cell>
        </row>
        <row r="213">
          <cell r="C213" t="str">
            <v>- Alagille syndrome JAG1</v>
          </cell>
        </row>
        <row r="214">
          <cell r="C214" t="str">
            <v>- Antley Bixler syndrome FGFR2</v>
          </cell>
        </row>
        <row r="215">
          <cell r="C215" t="str">
            <v>- Apert syndrome FGFR2</v>
          </cell>
        </row>
        <row r="216">
          <cell r="C216" t="str">
            <v xml:space="preserve">- Cardiofaciocutaneous syndrome 1,3,4 BRAF, MAP2K1,MAP2K2 </v>
          </cell>
        </row>
        <row r="217">
          <cell r="C217" t="str">
            <v>- CATSHL syndrome FGFR3</v>
          </cell>
        </row>
        <row r="218">
          <cell r="C218" t="str">
            <v>- CHARGE syndrome CHD7</v>
          </cell>
        </row>
        <row r="219">
          <cell r="C219" t="str">
            <v>- Cornelia de Lange syndrome 1,2,3,4,5 NIPBL, SMC1A,SMC3, RAD21,HDAC8</v>
          </cell>
        </row>
        <row r="220">
          <cell r="C220" t="str">
            <v>- Costello syndrome HRAS</v>
          </cell>
        </row>
        <row r="221">
          <cell r="C221" t="str">
            <v>- Crouzon  syndrome FGFR2, FGFR3</v>
          </cell>
        </row>
        <row r="222">
          <cell r="C222" t="str">
            <v>- Ehlers-Danlos syndrome, classic, type VIIA, cardiac valvular form, type VIIB COL1A1, COL1A2</v>
          </cell>
        </row>
        <row r="223">
          <cell r="C223" t="str">
            <v>- Epileptic encephalopathy, early infantile, 2 CDKL5</v>
          </cell>
        </row>
        <row r="224">
          <cell r="C224" t="str">
            <v>5. Test wykrywający 25 chorób monogenowych jako test samodzielny:</v>
          </cell>
        </row>
        <row r="226">
          <cell r="C226" t="str">
            <v>- wykrywane z krążącego DNA</v>
          </cell>
        </row>
        <row r="227">
          <cell r="C227" t="str">
            <v xml:space="preserve">- Wykrywanie 25 chorób monogenowych: </v>
          </cell>
        </row>
        <row r="228">
          <cell r="C228" t="str">
            <v>-Tuberous sclerosis 1,2 TSC1, TSC2</v>
          </cell>
        </row>
        <row r="229">
          <cell r="C229" t="str">
            <v>- Thanatophoric dysplasia, types I,II FGFR3</v>
          </cell>
        </row>
        <row r="230">
          <cell r="C230" t="str">
            <v>- Sotos syndrome 1 NSD1</v>
          </cell>
        </row>
        <row r="231">
          <cell r="C231" t="str">
            <v>- Rett syndrome MECP2</v>
          </cell>
        </row>
        <row r="232">
          <cell r="C232" t="str">
            <v>- Hypochondroplasia FGFR3</v>
          </cell>
        </row>
        <row r="233">
          <cell r="C233" t="str">
            <v>- Intellectual disability SYNGAP1</v>
          </cell>
        </row>
        <row r="234">
          <cell r="C234" t="str">
            <v>- Jackson Weiss syndrome FGFR2</v>
          </cell>
        </row>
        <row r="235">
          <cell r="C235" t="str">
            <v>- Juvenile myelomonocytic leukemia (JMML)PTPN11</v>
          </cell>
        </row>
        <row r="236">
          <cell r="C236" t="str">
            <v>- LEOPARD syndrome 1,2 (Noonan syndrome with multiple lentigines) PTPN11, RAF1</v>
          </cell>
        </row>
        <row r="237">
          <cell r="C237" t="str">
            <v>- Muenke syndrome FGFR3</v>
          </cell>
        </row>
        <row r="238">
          <cell r="C238" t="str">
            <v>- Noonan syndrome 1,3,4,5,6,8 PTPN11, SOS1,RAF1, RIT1, KRAS,NRAS, SOS2,SHOC2, BRAF,MAP2K1, HRAS,CBL</v>
          </cell>
        </row>
        <row r="239">
          <cell r="C239" t="str">
            <v>- Osteogenesis imperfecta,type I,II,III,IV COL1A1, COL1A2</v>
          </cell>
        </row>
        <row r="240">
          <cell r="C240" t="str">
            <v>- Pfeiffer syndrome type 1,2,3 FGFR2</v>
          </cell>
        </row>
        <row r="241">
          <cell r="C241" t="str">
            <v>- Achondroplasia FGFR3</v>
          </cell>
        </row>
        <row r="242">
          <cell r="C242" t="str">
            <v>- Alagille syndrome JAG1</v>
          </cell>
        </row>
        <row r="243">
          <cell r="C243" t="str">
            <v>- Antley Bixler syndrome FGFR2</v>
          </cell>
        </row>
        <row r="244">
          <cell r="C244" t="str">
            <v>- Apert syndrome FGFR2</v>
          </cell>
        </row>
        <row r="245">
          <cell r="C245" t="str">
            <v xml:space="preserve">- Cardiofaciocutaneous syndrome 1,3,4 BRAF, MAP2K1,MAP2K2 </v>
          </cell>
        </row>
        <row r="246">
          <cell r="C246" t="str">
            <v>- CATSHL syndrome FGFR3</v>
          </cell>
        </row>
        <row r="247">
          <cell r="C247" t="str">
            <v>- CHARGE syndrome CHD7</v>
          </cell>
        </row>
        <row r="248">
          <cell r="C248" t="str">
            <v>- Cornelia de Lange syndrome 1,2,3,4,5 NIPBL, SMC1A,SMC3, RAD21,HDAC8</v>
          </cell>
        </row>
        <row r="249">
          <cell r="C249" t="str">
            <v>- Costello syndrome HRAS</v>
          </cell>
        </row>
        <row r="250">
          <cell r="C250" t="str">
            <v>- Crouzon  syndrome FGFR2, FGFR3</v>
          </cell>
        </row>
        <row r="251">
          <cell r="C251" t="str">
            <v>- Ehlers-Danlos syndrome, classic, type VIIA, cardiac valvular form, type VIIB COL1A1, COL1A2</v>
          </cell>
        </row>
        <row r="252">
          <cell r="C252" t="str">
            <v>- Epileptic encephalopathy, early infantile, 2 CDKL5</v>
          </cell>
        </row>
        <row r="254">
          <cell r="D254" t="str">
            <v xml:space="preserve">Cystic Fibrosis, Duchenne Muscular Dystrophy, Fragile X Syndrome, </v>
          </cell>
        </row>
        <row r="256">
          <cell r="D256" t="str">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ell>
        </row>
        <row r="258">
          <cell r="D258" t="str">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ell>
        </row>
        <row r="260">
          <cell r="D260"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2">
          <cell r="D262"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3">
          <cell r="C263" t="str">
            <v>1 badanie jednego genu metodą NGS:</v>
          </cell>
        </row>
        <row r="264">
          <cell r="C264" t="str">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ell>
        </row>
        <row r="265">
          <cell r="C265" t="str">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ell>
        </row>
        <row r="266">
          <cell r="C266" t="str">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ell>
        </row>
        <row r="267">
          <cell r="C267" t="str">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ell>
        </row>
        <row r="268">
          <cell r="C268" t="str">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ell>
        </row>
        <row r="269">
          <cell r="C269" t="str">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ell>
        </row>
        <row r="270">
          <cell r="C270" t="str">
            <v>2 badanie jednego genu metodą NGS - pozostałe geny, które nie zostały wymienione w punkcie 1</v>
          </cell>
        </row>
        <row r="271">
          <cell r="C271" t="str">
            <v>3 badanie dwóch genów metodą NGS</v>
          </cell>
        </row>
        <row r="272">
          <cell r="C272" t="str">
            <v>4 badanie trzech genów metodą NGS</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1"/>
  <sheetViews>
    <sheetView tabSelected="1" topLeftCell="A108" zoomScaleNormal="100" workbookViewId="0">
      <selection activeCell="C116" sqref="C116:D116"/>
    </sheetView>
  </sheetViews>
  <sheetFormatPr defaultRowHeight="15" x14ac:dyDescent="0.25"/>
  <cols>
    <col min="1" max="1" width="6.28515625" customWidth="1"/>
    <col min="2" max="2" width="20.85546875" customWidth="1"/>
    <col min="3" max="3" width="34.28515625" customWidth="1"/>
    <col min="4" max="4" width="72.85546875" customWidth="1"/>
    <col min="6" max="6" width="10.5703125" style="27" customWidth="1"/>
    <col min="7" max="7" width="10" bestFit="1" customWidth="1"/>
    <col min="8" max="8" width="13.140625" customWidth="1"/>
    <col min="9" max="9" width="14.7109375" customWidth="1"/>
    <col min="10" max="10" width="7.28515625" customWidth="1"/>
  </cols>
  <sheetData>
    <row r="1" spans="1:11" x14ac:dyDescent="0.25">
      <c r="A1" s="105" t="s">
        <v>4</v>
      </c>
      <c r="B1" s="105"/>
      <c r="C1" s="105"/>
      <c r="D1" s="105"/>
      <c r="E1" s="105"/>
      <c r="F1" s="105"/>
      <c r="G1" s="105"/>
      <c r="H1" s="105"/>
      <c r="I1" s="8"/>
      <c r="J1" s="8"/>
      <c r="K1" s="6"/>
    </row>
    <row r="2" spans="1:11" s="15" customFormat="1" ht="61.5" customHeight="1" x14ac:dyDescent="0.25">
      <c r="A2" s="4" t="s">
        <v>1</v>
      </c>
      <c r="B2" s="4" t="s">
        <v>3</v>
      </c>
      <c r="C2" s="78" t="s">
        <v>0</v>
      </c>
      <c r="D2" s="79"/>
      <c r="E2" s="4" t="s">
        <v>2</v>
      </c>
      <c r="F2" s="4" t="s">
        <v>5</v>
      </c>
      <c r="G2" s="4" t="s">
        <v>15</v>
      </c>
      <c r="H2" s="16" t="s">
        <v>6</v>
      </c>
      <c r="I2" s="16" t="s">
        <v>7</v>
      </c>
      <c r="J2" s="4" t="s">
        <v>122</v>
      </c>
    </row>
    <row r="3" spans="1:11" s="15" customFormat="1" ht="22.5" customHeight="1" x14ac:dyDescent="0.25">
      <c r="A3" s="17">
        <v>1</v>
      </c>
      <c r="B3" s="11" t="s">
        <v>9</v>
      </c>
      <c r="C3" s="80" t="s">
        <v>10</v>
      </c>
      <c r="D3" s="81"/>
      <c r="E3" s="10"/>
      <c r="F3" s="115">
        <v>10</v>
      </c>
      <c r="G3" s="111">
        <f>F3*E3</f>
        <v>0</v>
      </c>
      <c r="H3" s="10"/>
      <c r="I3" s="10"/>
      <c r="J3" s="10"/>
    </row>
    <row r="4" spans="1:11" s="15" customFormat="1" ht="22.5" customHeight="1" x14ac:dyDescent="0.25">
      <c r="A4" s="14">
        <v>2</v>
      </c>
      <c r="B4" s="2" t="s">
        <v>8</v>
      </c>
      <c r="C4" s="80" t="s">
        <v>11</v>
      </c>
      <c r="D4" s="81"/>
      <c r="E4" s="13"/>
      <c r="F4" s="116">
        <v>20</v>
      </c>
      <c r="G4" s="111">
        <f t="shared" ref="G4:G60" si="0">F4*E4</f>
        <v>0</v>
      </c>
      <c r="H4" s="13"/>
      <c r="I4" s="13"/>
      <c r="J4" s="13"/>
    </row>
    <row r="5" spans="1:11" s="3" customFormat="1" ht="21.75" customHeight="1" x14ac:dyDescent="0.25">
      <c r="A5" s="100">
        <v>3</v>
      </c>
      <c r="B5" s="88" t="s">
        <v>12</v>
      </c>
      <c r="C5" s="57" t="s">
        <v>13</v>
      </c>
      <c r="D5" s="74"/>
      <c r="E5" s="5"/>
      <c r="F5" s="117">
        <v>20</v>
      </c>
      <c r="G5" s="111">
        <f t="shared" si="0"/>
        <v>0</v>
      </c>
      <c r="H5" s="1"/>
      <c r="I5" s="7"/>
      <c r="J5" s="9"/>
    </row>
    <row r="6" spans="1:11" s="3" customFormat="1" x14ac:dyDescent="0.25">
      <c r="A6" s="101"/>
      <c r="B6" s="42"/>
      <c r="C6" s="57" t="s">
        <v>14</v>
      </c>
      <c r="D6" s="74"/>
      <c r="E6" s="5"/>
      <c r="F6" s="117">
        <v>20</v>
      </c>
      <c r="G6" s="111">
        <f t="shared" si="0"/>
        <v>0</v>
      </c>
      <c r="H6" s="1"/>
      <c r="I6" s="7"/>
      <c r="J6" s="9"/>
    </row>
    <row r="7" spans="1:11" s="3" customFormat="1" x14ac:dyDescent="0.25">
      <c r="A7" s="101"/>
      <c r="B7" s="42"/>
      <c r="C7" s="57" t="s">
        <v>16</v>
      </c>
      <c r="D7" s="74"/>
      <c r="E7" s="5"/>
      <c r="F7" s="117">
        <v>20</v>
      </c>
      <c r="G7" s="111">
        <f t="shared" si="0"/>
        <v>0</v>
      </c>
      <c r="H7" s="1"/>
      <c r="I7" s="7"/>
      <c r="J7" s="9"/>
    </row>
    <row r="8" spans="1:11" s="3" customFormat="1" x14ac:dyDescent="0.25">
      <c r="A8" s="101"/>
      <c r="B8" s="42"/>
      <c r="C8" s="57" t="s">
        <v>17</v>
      </c>
      <c r="D8" s="74"/>
      <c r="E8" s="5"/>
      <c r="F8" s="117">
        <v>20</v>
      </c>
      <c r="G8" s="111">
        <f t="shared" si="0"/>
        <v>0</v>
      </c>
      <c r="H8" s="1"/>
      <c r="I8" s="7"/>
      <c r="J8" s="9"/>
    </row>
    <row r="9" spans="1:11" s="3" customFormat="1" x14ac:dyDescent="0.25">
      <c r="A9" s="101"/>
      <c r="B9" s="42"/>
      <c r="C9" s="57" t="s">
        <v>18</v>
      </c>
      <c r="D9" s="74"/>
      <c r="E9" s="5"/>
      <c r="F9" s="117">
        <v>20</v>
      </c>
      <c r="G9" s="111">
        <f t="shared" si="0"/>
        <v>0</v>
      </c>
      <c r="H9" s="1"/>
      <c r="I9" s="7"/>
      <c r="J9" s="9"/>
    </row>
    <row r="10" spans="1:11" s="3" customFormat="1" ht="20.25" customHeight="1" x14ac:dyDescent="0.25">
      <c r="A10" s="102"/>
      <c r="B10" s="43"/>
      <c r="C10" s="57" t="s">
        <v>19</v>
      </c>
      <c r="D10" s="74"/>
      <c r="E10" s="5"/>
      <c r="F10" s="117">
        <v>14</v>
      </c>
      <c r="G10" s="111">
        <f t="shared" si="0"/>
        <v>0</v>
      </c>
      <c r="H10" s="1"/>
      <c r="I10" s="7"/>
      <c r="J10" s="9"/>
    </row>
    <row r="11" spans="1:11" s="3" customFormat="1" ht="33.75" customHeight="1" x14ac:dyDescent="0.25">
      <c r="A11" s="21">
        <v>4</v>
      </c>
      <c r="B11" s="20" t="s">
        <v>20</v>
      </c>
      <c r="C11" s="57" t="s">
        <v>131</v>
      </c>
      <c r="D11" s="74"/>
      <c r="E11" s="23"/>
      <c r="F11" s="118">
        <v>8</v>
      </c>
      <c r="G11" s="111">
        <f t="shared" si="0"/>
        <v>0</v>
      </c>
      <c r="H11" s="12"/>
      <c r="I11" s="12"/>
      <c r="J11" s="12"/>
    </row>
    <row r="12" spans="1:11" s="3" customFormat="1" ht="33.75" customHeight="1" x14ac:dyDescent="0.25">
      <c r="A12" s="21">
        <v>5</v>
      </c>
      <c r="B12" s="2" t="s">
        <v>21</v>
      </c>
      <c r="C12" s="57" t="s">
        <v>22</v>
      </c>
      <c r="D12" s="74"/>
      <c r="E12" s="23"/>
      <c r="F12" s="118">
        <v>30</v>
      </c>
      <c r="G12" s="111">
        <f t="shared" si="0"/>
        <v>0</v>
      </c>
      <c r="H12" s="12"/>
      <c r="I12" s="12"/>
      <c r="J12" s="12"/>
    </row>
    <row r="13" spans="1:11" s="3" customFormat="1" ht="33.75" customHeight="1" x14ac:dyDescent="0.25">
      <c r="A13" s="21">
        <v>6</v>
      </c>
      <c r="B13" s="24" t="s">
        <v>23</v>
      </c>
      <c r="C13" s="57" t="s">
        <v>132</v>
      </c>
      <c r="D13" s="74"/>
      <c r="E13" s="23"/>
      <c r="F13" s="118">
        <v>4</v>
      </c>
      <c r="G13" s="111">
        <f t="shared" si="0"/>
        <v>0</v>
      </c>
      <c r="H13" s="12"/>
      <c r="I13" s="12"/>
      <c r="J13" s="12"/>
    </row>
    <row r="14" spans="1:11" s="3" customFormat="1" ht="33.75" customHeight="1" x14ac:dyDescent="0.25">
      <c r="A14" s="21">
        <v>7</v>
      </c>
      <c r="B14" s="24" t="s">
        <v>24</v>
      </c>
      <c r="C14" s="57" t="s">
        <v>133</v>
      </c>
      <c r="D14" s="74"/>
      <c r="E14" s="23"/>
      <c r="F14" s="118">
        <v>4</v>
      </c>
      <c r="G14" s="111">
        <f t="shared" si="0"/>
        <v>0</v>
      </c>
      <c r="H14" s="12"/>
      <c r="I14" s="12"/>
      <c r="J14" s="12"/>
    </row>
    <row r="15" spans="1:11" s="3" customFormat="1" ht="33.75" customHeight="1" x14ac:dyDescent="0.25">
      <c r="A15" s="21">
        <v>8</v>
      </c>
      <c r="B15" s="24" t="s">
        <v>25</v>
      </c>
      <c r="C15" s="57" t="s">
        <v>26</v>
      </c>
      <c r="D15" s="74"/>
      <c r="E15" s="23"/>
      <c r="F15" s="118">
        <v>10</v>
      </c>
      <c r="G15" s="111">
        <f t="shared" si="0"/>
        <v>0</v>
      </c>
      <c r="H15" s="12"/>
      <c r="I15" s="12"/>
      <c r="J15" s="12"/>
    </row>
    <row r="16" spans="1:11" s="3" customFormat="1" ht="33.75" customHeight="1" x14ac:dyDescent="0.25">
      <c r="A16" s="21">
        <v>9</v>
      </c>
      <c r="B16" s="24" t="s">
        <v>27</v>
      </c>
      <c r="C16" s="57" t="s">
        <v>134</v>
      </c>
      <c r="D16" s="74"/>
      <c r="E16" s="23"/>
      <c r="F16" s="118">
        <v>4</v>
      </c>
      <c r="G16" s="111">
        <f t="shared" si="0"/>
        <v>0</v>
      </c>
      <c r="H16" s="12"/>
      <c r="I16" s="12"/>
      <c r="J16" s="12"/>
    </row>
    <row r="17" spans="1:11" s="3" customFormat="1" ht="33.75" customHeight="1" x14ac:dyDescent="0.25">
      <c r="A17" s="21">
        <v>10</v>
      </c>
      <c r="B17" s="24" t="s">
        <v>28</v>
      </c>
      <c r="C17" s="57" t="s">
        <v>135</v>
      </c>
      <c r="D17" s="74"/>
      <c r="E17" s="23"/>
      <c r="F17" s="118">
        <v>8</v>
      </c>
      <c r="G17" s="111">
        <f t="shared" si="0"/>
        <v>0</v>
      </c>
      <c r="H17" s="12"/>
      <c r="I17" s="12"/>
      <c r="J17" s="12"/>
    </row>
    <row r="18" spans="1:11" s="3" customFormat="1" ht="33.75" customHeight="1" x14ac:dyDescent="0.25">
      <c r="A18" s="21">
        <v>11</v>
      </c>
      <c r="B18" s="24" t="s">
        <v>29</v>
      </c>
      <c r="C18" s="57" t="s">
        <v>136</v>
      </c>
      <c r="D18" s="74"/>
      <c r="E18" s="23"/>
      <c r="F18" s="118">
        <v>4</v>
      </c>
      <c r="G18" s="111">
        <f t="shared" si="0"/>
        <v>0</v>
      </c>
      <c r="H18" s="12"/>
      <c r="I18" s="12"/>
      <c r="J18" s="12"/>
    </row>
    <row r="19" spans="1:11" s="3" customFormat="1" ht="33.75" customHeight="1" x14ac:dyDescent="0.25">
      <c r="A19" s="21">
        <v>12</v>
      </c>
      <c r="B19" s="24" t="s">
        <v>30</v>
      </c>
      <c r="C19" s="57" t="s">
        <v>11</v>
      </c>
      <c r="D19" s="74"/>
      <c r="E19" s="23"/>
      <c r="F19" s="118">
        <v>15</v>
      </c>
      <c r="G19" s="111">
        <f t="shared" si="0"/>
        <v>0</v>
      </c>
      <c r="H19" s="12"/>
      <c r="I19" s="12"/>
      <c r="J19" s="12"/>
    </row>
    <row r="20" spans="1:11" s="3" customFormat="1" ht="33.75" customHeight="1" x14ac:dyDescent="0.25">
      <c r="A20" s="21">
        <v>13</v>
      </c>
      <c r="B20" s="24" t="s">
        <v>31</v>
      </c>
      <c r="C20" s="57" t="s">
        <v>32</v>
      </c>
      <c r="D20" s="74"/>
      <c r="E20" s="23"/>
      <c r="F20" s="118">
        <v>4</v>
      </c>
      <c r="G20" s="111">
        <f t="shared" si="0"/>
        <v>0</v>
      </c>
      <c r="H20" s="12"/>
      <c r="I20" s="12"/>
      <c r="J20" s="12"/>
    </row>
    <row r="21" spans="1:11" s="3" customFormat="1" ht="33.75" customHeight="1" x14ac:dyDescent="0.25">
      <c r="A21" s="21">
        <v>14</v>
      </c>
      <c r="B21" s="24" t="s">
        <v>33</v>
      </c>
      <c r="C21" s="57" t="s">
        <v>34</v>
      </c>
      <c r="D21" s="74"/>
      <c r="E21" s="23"/>
      <c r="F21" s="118">
        <v>10</v>
      </c>
      <c r="G21" s="111">
        <f>F21*E21</f>
        <v>0</v>
      </c>
      <c r="H21" s="12"/>
      <c r="I21" s="12"/>
      <c r="J21" s="12"/>
    </row>
    <row r="22" spans="1:11" s="3" customFormat="1" ht="33.75" customHeight="1" x14ac:dyDescent="0.25">
      <c r="A22" s="21">
        <v>15</v>
      </c>
      <c r="B22" s="24" t="s">
        <v>35</v>
      </c>
      <c r="C22" s="57" t="s">
        <v>137</v>
      </c>
      <c r="D22" s="74"/>
      <c r="E22" s="23"/>
      <c r="F22" s="118">
        <v>3</v>
      </c>
      <c r="G22" s="111">
        <f t="shared" si="0"/>
        <v>0</v>
      </c>
      <c r="H22" s="12"/>
      <c r="I22" s="12"/>
      <c r="J22" s="12"/>
    </row>
    <row r="23" spans="1:11" s="3" customFormat="1" ht="33.75" customHeight="1" x14ac:dyDescent="0.25">
      <c r="A23" s="64">
        <v>16</v>
      </c>
      <c r="B23" s="94" t="s">
        <v>36</v>
      </c>
      <c r="C23" s="57" t="s">
        <v>138</v>
      </c>
      <c r="D23" s="74"/>
      <c r="E23" s="23"/>
      <c r="F23" s="118">
        <v>20</v>
      </c>
      <c r="G23" s="111">
        <f t="shared" si="0"/>
        <v>0</v>
      </c>
      <c r="H23" s="12"/>
      <c r="I23" s="12"/>
      <c r="J23" s="12"/>
    </row>
    <row r="24" spans="1:11" s="3" customFormat="1" ht="33.75" customHeight="1" x14ac:dyDescent="0.25">
      <c r="A24" s="95"/>
      <c r="B24" s="43"/>
      <c r="C24" s="57" t="s">
        <v>37</v>
      </c>
      <c r="D24" s="74"/>
      <c r="E24" s="23"/>
      <c r="F24" s="118">
        <v>10</v>
      </c>
      <c r="G24" s="111">
        <f t="shared" si="0"/>
        <v>0</v>
      </c>
      <c r="H24" s="12"/>
      <c r="I24" s="12"/>
      <c r="J24" s="12"/>
    </row>
    <row r="25" spans="1:11" s="3" customFormat="1" ht="33" customHeight="1" x14ac:dyDescent="0.25">
      <c r="A25" s="64">
        <v>17</v>
      </c>
      <c r="B25" s="88" t="s">
        <v>38</v>
      </c>
      <c r="C25" s="57" t="s">
        <v>139</v>
      </c>
      <c r="D25" s="74"/>
      <c r="E25" s="23"/>
      <c r="F25" s="118">
        <v>4</v>
      </c>
      <c r="G25" s="111">
        <f t="shared" si="0"/>
        <v>0</v>
      </c>
      <c r="H25" s="12"/>
      <c r="I25" s="12"/>
      <c r="J25" s="12"/>
    </row>
    <row r="26" spans="1:11" s="3" customFormat="1" ht="33.75" customHeight="1" x14ac:dyDescent="0.25">
      <c r="A26" s="95"/>
      <c r="B26" s="90"/>
      <c r="C26" s="57" t="s">
        <v>39</v>
      </c>
      <c r="D26" s="74"/>
      <c r="E26" s="23"/>
      <c r="F26" s="118">
        <v>4</v>
      </c>
      <c r="G26" s="111">
        <f t="shared" si="0"/>
        <v>0</v>
      </c>
      <c r="H26" s="12"/>
      <c r="I26" s="12"/>
      <c r="J26" s="12"/>
    </row>
    <row r="27" spans="1:11" s="3" customFormat="1" ht="33.75" customHeight="1" x14ac:dyDescent="0.25">
      <c r="A27" s="25">
        <v>18</v>
      </c>
      <c r="B27" s="26" t="s">
        <v>40</v>
      </c>
      <c r="C27" s="57" t="s">
        <v>41</v>
      </c>
      <c r="D27" s="74"/>
      <c r="E27" s="23"/>
      <c r="F27" s="118">
        <v>4</v>
      </c>
      <c r="G27" s="111">
        <f t="shared" si="0"/>
        <v>0</v>
      </c>
      <c r="H27" s="12"/>
      <c r="I27" s="12"/>
      <c r="J27" s="12"/>
      <c r="K27" s="27"/>
    </row>
    <row r="28" spans="1:11" s="3" customFormat="1" ht="33.75" customHeight="1" x14ac:dyDescent="0.25">
      <c r="A28" s="19">
        <v>19</v>
      </c>
      <c r="B28" s="2" t="s">
        <v>40</v>
      </c>
      <c r="C28" s="57" t="s">
        <v>140</v>
      </c>
      <c r="D28" s="74"/>
      <c r="E28" s="5"/>
      <c r="F28" s="117">
        <v>8</v>
      </c>
      <c r="G28" s="111">
        <f t="shared" si="0"/>
        <v>0</v>
      </c>
      <c r="H28" s="9"/>
      <c r="I28" s="9"/>
      <c r="J28" s="9"/>
      <c r="K28" s="27"/>
    </row>
    <row r="29" spans="1:11" s="3" customFormat="1" ht="33.75" customHeight="1" x14ac:dyDescent="0.25">
      <c r="A29" s="21">
        <v>20</v>
      </c>
      <c r="B29" s="24" t="s">
        <v>42</v>
      </c>
      <c r="C29" s="57" t="s">
        <v>141</v>
      </c>
      <c r="D29" s="74"/>
      <c r="E29" s="23"/>
      <c r="F29" s="118">
        <v>3</v>
      </c>
      <c r="G29" s="111">
        <f t="shared" si="0"/>
        <v>0</v>
      </c>
      <c r="H29" s="12"/>
      <c r="I29" s="12"/>
      <c r="J29" s="12"/>
      <c r="K29" s="27"/>
    </row>
    <row r="30" spans="1:11" s="3" customFormat="1" ht="33.75" customHeight="1" x14ac:dyDescent="0.25">
      <c r="A30" s="21">
        <v>21</v>
      </c>
      <c r="B30" s="24" t="s">
        <v>43</v>
      </c>
      <c r="C30" s="57" t="s">
        <v>142</v>
      </c>
      <c r="D30" s="74"/>
      <c r="E30" s="23"/>
      <c r="F30" s="118">
        <v>6</v>
      </c>
      <c r="G30" s="111">
        <f>F30*E30</f>
        <v>0</v>
      </c>
      <c r="H30" s="12"/>
      <c r="I30" s="12"/>
      <c r="J30" s="12"/>
      <c r="K30" s="27"/>
    </row>
    <row r="31" spans="1:11" s="3" customFormat="1" ht="33.75" customHeight="1" x14ac:dyDescent="0.25">
      <c r="A31" s="21">
        <v>22</v>
      </c>
      <c r="B31" s="24" t="s">
        <v>44</v>
      </c>
      <c r="C31" s="57" t="s">
        <v>45</v>
      </c>
      <c r="D31" s="74"/>
      <c r="E31" s="23"/>
      <c r="F31" s="118">
        <v>10</v>
      </c>
      <c r="G31" s="111">
        <f t="shared" si="0"/>
        <v>0</v>
      </c>
      <c r="H31" s="12"/>
      <c r="I31" s="12"/>
      <c r="J31" s="12"/>
      <c r="K31" s="27"/>
    </row>
    <row r="32" spans="1:11" s="3" customFormat="1" ht="33.75" customHeight="1" x14ac:dyDescent="0.25">
      <c r="A32" s="21">
        <v>23</v>
      </c>
      <c r="B32" s="24" t="s">
        <v>46</v>
      </c>
      <c r="C32" s="57" t="s">
        <v>143</v>
      </c>
      <c r="D32" s="74"/>
      <c r="E32" s="23"/>
      <c r="F32" s="118">
        <v>6</v>
      </c>
      <c r="G32" s="111">
        <f t="shared" si="0"/>
        <v>0</v>
      </c>
      <c r="H32" s="12"/>
      <c r="I32" s="12"/>
      <c r="J32" s="12"/>
      <c r="K32" s="27"/>
    </row>
    <row r="33" spans="1:11" s="3" customFormat="1" ht="33.75" customHeight="1" x14ac:dyDescent="0.25">
      <c r="A33" s="21">
        <v>24</v>
      </c>
      <c r="B33" s="24" t="s">
        <v>47</v>
      </c>
      <c r="C33" s="57" t="s">
        <v>144</v>
      </c>
      <c r="D33" s="74"/>
      <c r="E33" s="23"/>
      <c r="F33" s="118">
        <v>6</v>
      </c>
      <c r="G33" s="111">
        <f t="shared" si="0"/>
        <v>0</v>
      </c>
      <c r="H33" s="12"/>
      <c r="I33" s="12"/>
      <c r="J33" s="12"/>
      <c r="K33" s="27"/>
    </row>
    <row r="34" spans="1:11" s="3" customFormat="1" ht="33.75" customHeight="1" x14ac:dyDescent="0.25">
      <c r="A34" s="21">
        <v>25</v>
      </c>
      <c r="B34" s="24" t="s">
        <v>48</v>
      </c>
      <c r="C34" s="57" t="s">
        <v>145</v>
      </c>
      <c r="D34" s="74"/>
      <c r="E34" s="23"/>
      <c r="F34" s="118">
        <v>6</v>
      </c>
      <c r="G34" s="111">
        <f t="shared" si="0"/>
        <v>0</v>
      </c>
      <c r="H34" s="12"/>
      <c r="I34" s="12"/>
      <c r="J34" s="12"/>
      <c r="K34" s="27"/>
    </row>
    <row r="35" spans="1:11" s="3" customFormat="1" ht="33.75" customHeight="1" x14ac:dyDescent="0.25">
      <c r="A35" s="21">
        <v>26</v>
      </c>
      <c r="B35" s="24" t="s">
        <v>49</v>
      </c>
      <c r="C35" s="57" t="s">
        <v>50</v>
      </c>
      <c r="D35" s="74"/>
      <c r="E35" s="23"/>
      <c r="F35" s="118">
        <v>6</v>
      </c>
      <c r="G35" s="111">
        <f t="shared" si="0"/>
        <v>0</v>
      </c>
      <c r="H35" s="12"/>
      <c r="I35" s="12"/>
      <c r="J35" s="12"/>
      <c r="K35" s="27"/>
    </row>
    <row r="36" spans="1:11" s="3" customFormat="1" ht="33.75" customHeight="1" x14ac:dyDescent="0.25">
      <c r="A36" s="21">
        <v>27</v>
      </c>
      <c r="B36" s="24" t="s">
        <v>51</v>
      </c>
      <c r="C36" s="57" t="s">
        <v>52</v>
      </c>
      <c r="D36" s="74"/>
      <c r="E36" s="23"/>
      <c r="F36" s="118">
        <v>6</v>
      </c>
      <c r="G36" s="111">
        <f t="shared" si="0"/>
        <v>0</v>
      </c>
      <c r="H36" s="12"/>
      <c r="I36" s="12"/>
      <c r="J36" s="12"/>
      <c r="K36" s="27"/>
    </row>
    <row r="37" spans="1:11" s="3" customFormat="1" ht="33.75" customHeight="1" x14ac:dyDescent="0.25">
      <c r="A37" s="21">
        <v>28</v>
      </c>
      <c r="B37" s="24" t="s">
        <v>53</v>
      </c>
      <c r="C37" s="57" t="s">
        <v>146</v>
      </c>
      <c r="D37" s="74"/>
      <c r="E37" s="23"/>
      <c r="F37" s="118">
        <v>3</v>
      </c>
      <c r="G37" s="111">
        <f t="shared" si="0"/>
        <v>0</v>
      </c>
      <c r="H37" s="12"/>
      <c r="I37" s="12"/>
      <c r="J37" s="12"/>
      <c r="K37" s="27"/>
    </row>
    <row r="38" spans="1:11" s="3" customFormat="1" ht="33.75" customHeight="1" x14ac:dyDescent="0.25">
      <c r="A38" s="21">
        <v>29</v>
      </c>
      <c r="B38" s="24" t="s">
        <v>54</v>
      </c>
      <c r="C38" s="57" t="s">
        <v>55</v>
      </c>
      <c r="D38" s="74"/>
      <c r="E38" s="23"/>
      <c r="F38" s="118">
        <v>8</v>
      </c>
      <c r="G38" s="111">
        <f t="shared" si="0"/>
        <v>0</v>
      </c>
      <c r="H38" s="12"/>
      <c r="I38" s="12"/>
      <c r="J38" s="12"/>
      <c r="K38" s="27"/>
    </row>
    <row r="39" spans="1:11" s="3" customFormat="1" ht="45.75" customHeight="1" x14ac:dyDescent="0.25">
      <c r="A39" s="21">
        <v>30</v>
      </c>
      <c r="B39" s="24" t="s">
        <v>56</v>
      </c>
      <c r="C39" s="57" t="s">
        <v>147</v>
      </c>
      <c r="D39" s="74"/>
      <c r="E39" s="23"/>
      <c r="F39" s="118">
        <v>8</v>
      </c>
      <c r="G39" s="111">
        <f t="shared" si="0"/>
        <v>0</v>
      </c>
      <c r="H39" s="12"/>
      <c r="I39" s="12"/>
      <c r="J39" s="12"/>
      <c r="K39" s="27"/>
    </row>
    <row r="40" spans="1:11" s="3" customFormat="1" ht="16.5" customHeight="1" x14ac:dyDescent="0.25">
      <c r="A40" s="64">
        <v>31</v>
      </c>
      <c r="B40" s="88" t="s">
        <v>57</v>
      </c>
      <c r="C40" s="57" t="s">
        <v>58</v>
      </c>
      <c r="D40" s="74"/>
      <c r="E40" s="23"/>
      <c r="F40" s="118">
        <v>10</v>
      </c>
      <c r="G40" s="111">
        <f t="shared" si="0"/>
        <v>0</v>
      </c>
      <c r="H40" s="12"/>
      <c r="I40" s="12"/>
      <c r="J40" s="12"/>
      <c r="K40" s="27"/>
    </row>
    <row r="41" spans="1:11" s="3" customFormat="1" ht="18.75" customHeight="1" x14ac:dyDescent="0.25">
      <c r="A41" s="96"/>
      <c r="B41" s="89"/>
      <c r="C41" s="57" t="s">
        <v>59</v>
      </c>
      <c r="D41" s="74"/>
      <c r="E41" s="23"/>
      <c r="F41" s="118">
        <v>10</v>
      </c>
      <c r="G41" s="111">
        <f t="shared" si="0"/>
        <v>0</v>
      </c>
      <c r="H41" s="12"/>
      <c r="I41" s="12"/>
      <c r="J41" s="12"/>
      <c r="K41" s="27"/>
    </row>
    <row r="42" spans="1:11" s="3" customFormat="1" ht="18.75" customHeight="1" x14ac:dyDescent="0.25">
      <c r="A42" s="95"/>
      <c r="B42" s="90"/>
      <c r="C42" s="57" t="s">
        <v>60</v>
      </c>
      <c r="D42" s="74"/>
      <c r="E42" s="23"/>
      <c r="F42" s="118">
        <v>20</v>
      </c>
      <c r="G42" s="111">
        <f t="shared" si="0"/>
        <v>0</v>
      </c>
      <c r="H42" s="12"/>
      <c r="I42" s="12"/>
      <c r="J42" s="12"/>
      <c r="K42" s="27"/>
    </row>
    <row r="43" spans="1:11" s="3" customFormat="1" ht="45.75" customHeight="1" x14ac:dyDescent="0.25">
      <c r="A43" s="25">
        <v>32</v>
      </c>
      <c r="B43" s="26" t="s">
        <v>61</v>
      </c>
      <c r="C43" s="57" t="s">
        <v>62</v>
      </c>
      <c r="D43" s="74"/>
      <c r="E43" s="23"/>
      <c r="F43" s="118">
        <v>4</v>
      </c>
      <c r="G43" s="111">
        <f t="shared" si="0"/>
        <v>0</v>
      </c>
      <c r="H43" s="12"/>
      <c r="I43" s="12"/>
      <c r="J43" s="12"/>
      <c r="K43" s="27"/>
    </row>
    <row r="44" spans="1:11" s="3" customFormat="1" ht="45.75" customHeight="1" x14ac:dyDescent="0.25">
      <c r="A44" s="19">
        <v>33</v>
      </c>
      <c r="B44" s="2" t="s">
        <v>63</v>
      </c>
      <c r="C44" s="57" t="s">
        <v>148</v>
      </c>
      <c r="D44" s="74"/>
      <c r="E44" s="5"/>
      <c r="F44" s="117">
        <v>4</v>
      </c>
      <c r="G44" s="111">
        <f t="shared" si="0"/>
        <v>0</v>
      </c>
      <c r="H44" s="12"/>
      <c r="I44" s="12"/>
      <c r="J44" s="12"/>
      <c r="K44" s="27"/>
    </row>
    <row r="45" spans="1:11" s="3" customFormat="1" ht="45.75" customHeight="1" x14ac:dyDescent="0.25">
      <c r="A45" s="19">
        <v>34</v>
      </c>
      <c r="B45" s="2" t="s">
        <v>64</v>
      </c>
      <c r="C45" s="57" t="s">
        <v>65</v>
      </c>
      <c r="D45" s="74"/>
      <c r="E45" s="5"/>
      <c r="F45" s="117">
        <v>8</v>
      </c>
      <c r="G45" s="111">
        <f>F45*E45</f>
        <v>0</v>
      </c>
      <c r="H45" s="12"/>
      <c r="I45" s="12"/>
      <c r="J45" s="12"/>
      <c r="K45" s="27"/>
    </row>
    <row r="46" spans="1:11" s="3" customFormat="1" ht="24" customHeight="1" x14ac:dyDescent="0.25">
      <c r="A46" s="19">
        <v>35</v>
      </c>
      <c r="B46" s="2" t="s">
        <v>66</v>
      </c>
      <c r="C46" s="57" t="s">
        <v>67</v>
      </c>
      <c r="D46" s="74"/>
      <c r="E46" s="5"/>
      <c r="F46" s="117">
        <v>8</v>
      </c>
      <c r="G46" s="111">
        <f t="shared" si="0"/>
        <v>0</v>
      </c>
      <c r="H46" s="12"/>
      <c r="I46" s="12"/>
      <c r="J46" s="12"/>
      <c r="K46" s="27"/>
    </row>
    <row r="47" spans="1:11" s="3" customFormat="1" ht="22.5" customHeight="1" x14ac:dyDescent="0.25">
      <c r="A47" s="21">
        <v>36</v>
      </c>
      <c r="B47" s="24" t="s">
        <v>68</v>
      </c>
      <c r="C47" s="57" t="s">
        <v>69</v>
      </c>
      <c r="D47" s="74"/>
      <c r="E47" s="23"/>
      <c r="F47" s="118">
        <v>6</v>
      </c>
      <c r="G47" s="111">
        <f t="shared" si="0"/>
        <v>0</v>
      </c>
      <c r="H47" s="12"/>
      <c r="I47" s="12"/>
      <c r="J47" s="12"/>
      <c r="K47" s="27"/>
    </row>
    <row r="48" spans="1:11" s="3" customFormat="1" ht="43.5" customHeight="1" x14ac:dyDescent="0.25">
      <c r="A48" s="21">
        <v>37</v>
      </c>
      <c r="B48" s="24" t="s">
        <v>70</v>
      </c>
      <c r="C48" s="57" t="s">
        <v>149</v>
      </c>
      <c r="D48" s="74"/>
      <c r="E48" s="23"/>
      <c r="F48" s="118">
        <v>4</v>
      </c>
      <c r="G48" s="111">
        <f t="shared" si="0"/>
        <v>0</v>
      </c>
      <c r="H48" s="12"/>
      <c r="I48" s="12"/>
      <c r="J48" s="12"/>
      <c r="K48" s="27"/>
    </row>
    <row r="49" spans="1:11" s="3" customFormat="1" ht="22.5" customHeight="1" x14ac:dyDescent="0.25">
      <c r="A49" s="64">
        <v>38</v>
      </c>
      <c r="B49" s="88" t="s">
        <v>71</v>
      </c>
      <c r="C49" s="57" t="s">
        <v>150</v>
      </c>
      <c r="D49" s="74"/>
      <c r="E49" s="23"/>
      <c r="F49" s="118">
        <v>20</v>
      </c>
      <c r="G49" s="111">
        <f t="shared" si="0"/>
        <v>0</v>
      </c>
      <c r="H49" s="12"/>
      <c r="I49" s="12"/>
      <c r="J49" s="12"/>
      <c r="K49" s="27"/>
    </row>
    <row r="50" spans="1:11" s="3" customFormat="1" ht="19.5" customHeight="1" x14ac:dyDescent="0.25">
      <c r="A50" s="103"/>
      <c r="B50" s="91"/>
      <c r="C50" s="57" t="s">
        <v>151</v>
      </c>
      <c r="D50" s="74"/>
      <c r="E50" s="23"/>
      <c r="F50" s="118">
        <v>14</v>
      </c>
      <c r="G50" s="111">
        <f t="shared" si="0"/>
        <v>0</v>
      </c>
      <c r="H50" s="12"/>
      <c r="I50" s="12"/>
      <c r="J50" s="12"/>
      <c r="K50" s="27"/>
    </row>
    <row r="51" spans="1:11" s="3" customFormat="1" ht="20.25" customHeight="1" x14ac:dyDescent="0.25">
      <c r="A51" s="104"/>
      <c r="B51" s="92"/>
      <c r="C51" s="57" t="s">
        <v>178</v>
      </c>
      <c r="D51" s="74"/>
      <c r="E51" s="23"/>
      <c r="F51" s="118">
        <v>50</v>
      </c>
      <c r="G51" s="111">
        <f t="shared" si="0"/>
        <v>0</v>
      </c>
      <c r="H51" s="12"/>
      <c r="I51" s="12"/>
      <c r="J51" s="12"/>
      <c r="K51" s="27"/>
    </row>
    <row r="52" spans="1:11" s="3" customFormat="1" ht="20.25" customHeight="1" x14ac:dyDescent="0.25">
      <c r="A52" s="19">
        <v>39</v>
      </c>
      <c r="B52" s="2" t="s">
        <v>72</v>
      </c>
      <c r="C52" s="57" t="s">
        <v>73</v>
      </c>
      <c r="D52" s="74"/>
      <c r="E52" s="5"/>
      <c r="F52" s="117">
        <v>14</v>
      </c>
      <c r="G52" s="111">
        <f t="shared" si="0"/>
        <v>0</v>
      </c>
      <c r="H52" s="9"/>
      <c r="I52" s="9"/>
      <c r="J52" s="12"/>
      <c r="K52" s="27"/>
    </row>
    <row r="53" spans="1:11" s="3" customFormat="1" ht="20.25" customHeight="1" x14ac:dyDescent="0.25">
      <c r="A53" s="19">
        <v>40</v>
      </c>
      <c r="B53" s="2" t="s">
        <v>74</v>
      </c>
      <c r="C53" s="57" t="s">
        <v>75</v>
      </c>
      <c r="D53" s="74"/>
      <c r="E53" s="5"/>
      <c r="F53" s="117">
        <v>6</v>
      </c>
      <c r="G53" s="111">
        <f t="shared" si="0"/>
        <v>0</v>
      </c>
      <c r="H53" s="9"/>
      <c r="I53" s="9"/>
      <c r="J53" s="12"/>
      <c r="K53" s="27"/>
    </row>
    <row r="54" spans="1:11" s="3" customFormat="1" ht="66.75" customHeight="1" x14ac:dyDescent="0.25">
      <c r="A54" s="19">
        <v>41</v>
      </c>
      <c r="B54" s="2" t="s">
        <v>76</v>
      </c>
      <c r="C54" s="57" t="s">
        <v>152</v>
      </c>
      <c r="D54" s="74"/>
      <c r="E54" s="5"/>
      <c r="F54" s="117">
        <v>4</v>
      </c>
      <c r="G54" s="111">
        <f t="shared" si="0"/>
        <v>0</v>
      </c>
      <c r="H54" s="9"/>
      <c r="I54" s="9"/>
      <c r="J54" s="12"/>
      <c r="K54" s="27"/>
    </row>
    <row r="55" spans="1:11" s="3" customFormat="1" ht="20.25" customHeight="1" x14ac:dyDescent="0.25">
      <c r="A55" s="19">
        <v>42</v>
      </c>
      <c r="B55" s="2" t="s">
        <v>77</v>
      </c>
      <c r="C55" s="57" t="s">
        <v>78</v>
      </c>
      <c r="D55" s="74"/>
      <c r="E55" s="5"/>
      <c r="F55" s="117">
        <v>4</v>
      </c>
      <c r="G55" s="111">
        <f t="shared" si="0"/>
        <v>0</v>
      </c>
      <c r="H55" s="9"/>
      <c r="I55" s="9"/>
      <c r="J55" s="12"/>
      <c r="K55" s="27"/>
    </row>
    <row r="56" spans="1:11" s="3" customFormat="1" ht="20.25" customHeight="1" x14ac:dyDescent="0.25">
      <c r="A56" s="21">
        <v>43</v>
      </c>
      <c r="B56" s="24" t="s">
        <v>79</v>
      </c>
      <c r="C56" s="57" t="s">
        <v>153</v>
      </c>
      <c r="D56" s="74"/>
      <c r="E56" s="23"/>
      <c r="F56" s="118">
        <v>4</v>
      </c>
      <c r="G56" s="111">
        <f t="shared" si="0"/>
        <v>0</v>
      </c>
      <c r="H56" s="12"/>
      <c r="I56" s="12"/>
      <c r="J56" s="12"/>
      <c r="K56" s="27"/>
    </row>
    <row r="57" spans="1:11" s="3" customFormat="1" ht="33" customHeight="1" x14ac:dyDescent="0.25">
      <c r="A57" s="64">
        <v>44</v>
      </c>
      <c r="B57" s="88" t="s">
        <v>80</v>
      </c>
      <c r="C57" s="57" t="s">
        <v>81</v>
      </c>
      <c r="D57" s="74"/>
      <c r="E57" s="23"/>
      <c r="F57" s="118">
        <v>50</v>
      </c>
      <c r="G57" s="111">
        <f t="shared" si="0"/>
        <v>0</v>
      </c>
      <c r="H57" s="12"/>
      <c r="I57" s="12"/>
      <c r="J57" s="12"/>
      <c r="K57" s="27"/>
    </row>
    <row r="58" spans="1:11" s="3" customFormat="1" ht="44.25" customHeight="1" x14ac:dyDescent="0.25">
      <c r="A58" s="96"/>
      <c r="B58" s="89"/>
      <c r="C58" s="57" t="s">
        <v>82</v>
      </c>
      <c r="D58" s="74"/>
      <c r="E58" s="23"/>
      <c r="F58" s="118">
        <v>30</v>
      </c>
      <c r="G58" s="111">
        <f t="shared" si="0"/>
        <v>0</v>
      </c>
      <c r="H58" s="12"/>
      <c r="I58" s="12"/>
      <c r="J58" s="12"/>
      <c r="K58" s="27"/>
    </row>
    <row r="59" spans="1:11" s="3" customFormat="1" ht="44.25" customHeight="1" x14ac:dyDescent="0.25">
      <c r="A59" s="96"/>
      <c r="B59" s="89"/>
      <c r="C59" s="57" t="s">
        <v>83</v>
      </c>
      <c r="D59" s="74"/>
      <c r="E59" s="23"/>
      <c r="F59" s="118">
        <v>20</v>
      </c>
      <c r="G59" s="111">
        <f>F59*E59</f>
        <v>0</v>
      </c>
      <c r="H59" s="12"/>
      <c r="I59" s="12"/>
      <c r="J59" s="12"/>
      <c r="K59" s="27"/>
    </row>
    <row r="60" spans="1:11" s="3" customFormat="1" ht="44.25" customHeight="1" x14ac:dyDescent="0.25">
      <c r="A60" s="95"/>
      <c r="B60" s="90"/>
      <c r="C60" s="57" t="s">
        <v>84</v>
      </c>
      <c r="D60" s="74"/>
      <c r="E60" s="23"/>
      <c r="F60" s="118">
        <v>10</v>
      </c>
      <c r="G60" s="111">
        <f t="shared" si="0"/>
        <v>0</v>
      </c>
      <c r="H60" s="12"/>
      <c r="I60" s="12"/>
      <c r="J60" s="12"/>
      <c r="K60" s="27"/>
    </row>
    <row r="61" spans="1:11" s="3" customFormat="1" ht="45" customHeight="1" x14ac:dyDescent="0.25">
      <c r="A61" s="25">
        <v>45</v>
      </c>
      <c r="B61" s="26" t="s">
        <v>85</v>
      </c>
      <c r="C61" s="57" t="s">
        <v>86</v>
      </c>
      <c r="D61" s="74"/>
      <c r="E61" s="23"/>
      <c r="F61" s="118">
        <v>4</v>
      </c>
      <c r="G61" s="111">
        <f>F61*E61</f>
        <v>0</v>
      </c>
      <c r="H61" s="12"/>
      <c r="I61" s="12"/>
      <c r="J61" s="12"/>
      <c r="K61" s="27"/>
    </row>
    <row r="62" spans="1:11" s="3" customFormat="1" ht="20.25" customHeight="1" x14ac:dyDescent="0.25">
      <c r="A62" s="86">
        <v>46</v>
      </c>
      <c r="B62" s="2" t="s">
        <v>87</v>
      </c>
      <c r="C62" s="59" t="s">
        <v>92</v>
      </c>
      <c r="D62" s="75"/>
      <c r="E62" s="99"/>
      <c r="F62" s="119">
        <v>8</v>
      </c>
      <c r="G62" s="112">
        <f>E62*F62</f>
        <v>0</v>
      </c>
      <c r="H62" s="50"/>
      <c r="I62" s="50"/>
      <c r="J62" s="50"/>
      <c r="K62" s="27"/>
    </row>
    <row r="63" spans="1:11" s="3" customFormat="1" ht="22.5" customHeight="1" x14ac:dyDescent="0.25">
      <c r="A63" s="87"/>
      <c r="B63" s="2" t="s">
        <v>88</v>
      </c>
      <c r="C63" s="76"/>
      <c r="D63" s="71"/>
      <c r="E63" s="48"/>
      <c r="F63" s="120"/>
      <c r="G63" s="113"/>
      <c r="H63" s="45"/>
      <c r="I63" s="45"/>
      <c r="J63" s="45"/>
      <c r="K63" s="27"/>
    </row>
    <row r="64" spans="1:11" s="3" customFormat="1" ht="20.25" customHeight="1" x14ac:dyDescent="0.25">
      <c r="A64" s="87"/>
      <c r="B64" s="2" t="s">
        <v>89</v>
      </c>
      <c r="C64" s="76"/>
      <c r="D64" s="71"/>
      <c r="E64" s="48"/>
      <c r="F64" s="120"/>
      <c r="G64" s="113"/>
      <c r="H64" s="45"/>
      <c r="I64" s="45"/>
      <c r="J64" s="45"/>
      <c r="K64" s="27"/>
    </row>
    <row r="65" spans="1:11" s="3" customFormat="1" ht="33" customHeight="1" x14ac:dyDescent="0.25">
      <c r="A65" s="87"/>
      <c r="B65" s="2" t="s">
        <v>90</v>
      </c>
      <c r="C65" s="76"/>
      <c r="D65" s="71"/>
      <c r="E65" s="48"/>
      <c r="F65" s="120"/>
      <c r="G65" s="113"/>
      <c r="H65" s="45"/>
      <c r="I65" s="45"/>
      <c r="J65" s="45"/>
      <c r="K65" s="27"/>
    </row>
    <row r="66" spans="1:11" s="3" customFormat="1" ht="21.75" customHeight="1" x14ac:dyDescent="0.25">
      <c r="A66" s="87"/>
      <c r="B66" s="2" t="s">
        <v>91</v>
      </c>
      <c r="C66" s="77"/>
      <c r="D66" s="73"/>
      <c r="E66" s="49"/>
      <c r="F66" s="121"/>
      <c r="G66" s="114"/>
      <c r="H66" s="46"/>
      <c r="I66" s="46"/>
      <c r="J66" s="46"/>
      <c r="K66" s="27"/>
    </row>
    <row r="67" spans="1:11" s="3" customFormat="1" ht="35.25" customHeight="1" x14ac:dyDescent="0.25">
      <c r="A67" s="21">
        <v>47</v>
      </c>
      <c r="B67" s="24" t="s">
        <v>93</v>
      </c>
      <c r="C67" s="57" t="s">
        <v>94</v>
      </c>
      <c r="D67" s="74"/>
      <c r="E67" s="28"/>
      <c r="F67" s="122">
        <v>10</v>
      </c>
      <c r="G67" s="108">
        <f>F67*E67</f>
        <v>0</v>
      </c>
      <c r="H67" s="29"/>
      <c r="I67" s="29"/>
      <c r="J67" s="29"/>
      <c r="K67" s="27"/>
    </row>
    <row r="68" spans="1:11" s="3" customFormat="1" ht="35.25" customHeight="1" x14ac:dyDescent="0.25">
      <c r="A68" s="19">
        <v>48</v>
      </c>
      <c r="B68" s="2" t="s">
        <v>95</v>
      </c>
      <c r="C68" s="57" t="s">
        <v>154</v>
      </c>
      <c r="D68" s="74"/>
      <c r="E68" s="30"/>
      <c r="F68" s="117">
        <v>6</v>
      </c>
      <c r="G68" s="108">
        <f t="shared" ref="G68:G131" si="1">F68*E68</f>
        <v>0</v>
      </c>
      <c r="H68" s="31"/>
      <c r="I68" s="31"/>
      <c r="J68" s="31"/>
      <c r="K68" s="27"/>
    </row>
    <row r="69" spans="1:11" s="3" customFormat="1" ht="35.25" customHeight="1" x14ac:dyDescent="0.25">
      <c r="A69" s="21">
        <v>49</v>
      </c>
      <c r="B69" s="24" t="s">
        <v>96</v>
      </c>
      <c r="C69" s="57" t="s">
        <v>155</v>
      </c>
      <c r="D69" s="74"/>
      <c r="E69" s="32"/>
      <c r="F69" s="118">
        <v>10</v>
      </c>
      <c r="G69" s="108">
        <f t="shared" si="1"/>
        <v>0</v>
      </c>
      <c r="H69" s="33"/>
      <c r="I69" s="33"/>
      <c r="J69" s="33"/>
      <c r="K69" s="27"/>
    </row>
    <row r="70" spans="1:11" s="3" customFormat="1" ht="35.25" customHeight="1" x14ac:dyDescent="0.25">
      <c r="A70" s="21">
        <v>50</v>
      </c>
      <c r="B70" s="24" t="s">
        <v>97</v>
      </c>
      <c r="C70" s="57" t="s">
        <v>98</v>
      </c>
      <c r="D70" s="74"/>
      <c r="E70" s="32"/>
      <c r="F70" s="118">
        <v>4</v>
      </c>
      <c r="G70" s="108">
        <f t="shared" si="1"/>
        <v>0</v>
      </c>
      <c r="H70" s="33"/>
      <c r="I70" s="33"/>
      <c r="J70" s="33"/>
      <c r="K70" s="27"/>
    </row>
    <row r="71" spans="1:11" s="3" customFormat="1" ht="35.25" customHeight="1" x14ac:dyDescent="0.25">
      <c r="A71" s="21">
        <v>51</v>
      </c>
      <c r="B71" s="24" t="s">
        <v>99</v>
      </c>
      <c r="C71" s="57" t="s">
        <v>156</v>
      </c>
      <c r="D71" s="74"/>
      <c r="E71" s="32"/>
      <c r="F71" s="118">
        <v>4</v>
      </c>
      <c r="G71" s="108">
        <f t="shared" si="1"/>
        <v>0</v>
      </c>
      <c r="H71" s="33"/>
      <c r="I71" s="33"/>
      <c r="J71" s="33"/>
      <c r="K71" s="27"/>
    </row>
    <row r="72" spans="1:11" s="3" customFormat="1" ht="35.25" customHeight="1" x14ac:dyDescent="0.25">
      <c r="A72" s="21">
        <v>52</v>
      </c>
      <c r="B72" s="24" t="s">
        <v>100</v>
      </c>
      <c r="C72" s="57" t="s">
        <v>157</v>
      </c>
      <c r="D72" s="74"/>
      <c r="E72" s="32"/>
      <c r="F72" s="118">
        <v>6</v>
      </c>
      <c r="G72" s="108">
        <f t="shared" si="1"/>
        <v>0</v>
      </c>
      <c r="H72" s="33"/>
      <c r="I72" s="33"/>
      <c r="J72" s="33"/>
      <c r="K72" s="27"/>
    </row>
    <row r="73" spans="1:11" s="3" customFormat="1" ht="35.25" customHeight="1" x14ac:dyDescent="0.25">
      <c r="A73" s="21">
        <v>53</v>
      </c>
      <c r="B73" s="24" t="s">
        <v>101</v>
      </c>
      <c r="C73" s="57" t="s">
        <v>102</v>
      </c>
      <c r="D73" s="74"/>
      <c r="E73" s="32"/>
      <c r="F73" s="118">
        <v>8</v>
      </c>
      <c r="G73" s="108">
        <f t="shared" si="1"/>
        <v>0</v>
      </c>
      <c r="H73" s="33"/>
      <c r="I73" s="33"/>
      <c r="J73" s="33"/>
      <c r="K73" s="27"/>
    </row>
    <row r="74" spans="1:11" s="3" customFormat="1" ht="35.25" customHeight="1" x14ac:dyDescent="0.25">
      <c r="A74" s="64">
        <v>54</v>
      </c>
      <c r="B74" s="88" t="s">
        <v>103</v>
      </c>
      <c r="C74" s="22" t="s">
        <v>119</v>
      </c>
      <c r="D74" s="22" t="s">
        <v>118</v>
      </c>
      <c r="E74" s="32"/>
      <c r="F74" s="118">
        <v>10</v>
      </c>
      <c r="G74" s="108">
        <f t="shared" si="1"/>
        <v>0</v>
      </c>
      <c r="H74" s="33"/>
      <c r="I74" s="33"/>
      <c r="J74" s="33"/>
      <c r="K74" s="27"/>
    </row>
    <row r="75" spans="1:11" s="3" customFormat="1" ht="35.25" customHeight="1" x14ac:dyDescent="0.25">
      <c r="A75" s="95"/>
      <c r="B75" s="90"/>
      <c r="C75" s="22" t="s">
        <v>121</v>
      </c>
      <c r="D75" s="22" t="s">
        <v>120</v>
      </c>
      <c r="E75" s="32"/>
      <c r="F75" s="118">
        <v>10</v>
      </c>
      <c r="G75" s="108">
        <f t="shared" si="1"/>
        <v>0</v>
      </c>
      <c r="H75" s="33"/>
      <c r="I75" s="33"/>
      <c r="J75" s="33"/>
      <c r="K75" s="27"/>
    </row>
    <row r="76" spans="1:11" s="3" customFormat="1" ht="35.25" customHeight="1" x14ac:dyDescent="0.25">
      <c r="A76" s="25">
        <v>55</v>
      </c>
      <c r="B76" s="26" t="s">
        <v>104</v>
      </c>
      <c r="C76" s="57" t="s">
        <v>105</v>
      </c>
      <c r="D76" s="74"/>
      <c r="E76" s="34"/>
      <c r="F76" s="118">
        <v>12</v>
      </c>
      <c r="G76" s="108">
        <f t="shared" si="1"/>
        <v>0</v>
      </c>
      <c r="H76" s="12"/>
      <c r="I76" s="12"/>
      <c r="J76" s="12"/>
      <c r="K76" s="27"/>
    </row>
    <row r="77" spans="1:11" s="3" customFormat="1" ht="35.25" customHeight="1" x14ac:dyDescent="0.25">
      <c r="A77" s="19">
        <v>56</v>
      </c>
      <c r="B77" s="2" t="str">
        <f>[1]Arkusz1!$B$77</f>
        <v>trombocytopenia (małopłytkowość)</v>
      </c>
      <c r="C77" s="57" t="str">
        <f>[1]Arkusz1!$C$77</f>
        <v>badanie mutacji Glu167Asp w genie MASTL oraz c.1-116C&gt;T, c.-118C&gt;T, c.1-125T&gt;G, c.1-127A&gt;T, c.1-128G&gt;A, c.1-134G&gt;A w genie ANKRD26</v>
      </c>
      <c r="D77" s="74"/>
      <c r="E77" s="34"/>
      <c r="F77" s="118">
        <v>4</v>
      </c>
      <c r="G77" s="108">
        <f t="shared" si="1"/>
        <v>0</v>
      </c>
      <c r="H77" s="12"/>
      <c r="I77" s="12"/>
      <c r="J77" s="12"/>
      <c r="K77" s="27"/>
    </row>
    <row r="78" spans="1:11" s="3" customFormat="1" ht="35.25" customHeight="1" x14ac:dyDescent="0.25">
      <c r="A78" s="25">
        <v>57</v>
      </c>
      <c r="B78" s="24" t="str">
        <f>[1]Arkusz1!$B$78</f>
        <v>badanie molekularne w kierunku DRPLA</v>
      </c>
      <c r="C78" s="57" t="str">
        <f>[1]Arkusz1!$C$78</f>
        <v>badanie molekularne w kierunku DRPLA</v>
      </c>
      <c r="D78" s="74"/>
      <c r="E78" s="34"/>
      <c r="F78" s="118">
        <v>6</v>
      </c>
      <c r="G78" s="108">
        <f t="shared" si="1"/>
        <v>0</v>
      </c>
      <c r="H78" s="12"/>
      <c r="I78" s="12"/>
      <c r="J78" s="12"/>
      <c r="K78" s="27"/>
    </row>
    <row r="79" spans="1:11" s="3" customFormat="1" ht="35.25" customHeight="1" x14ac:dyDescent="0.25">
      <c r="A79" s="19">
        <v>58</v>
      </c>
      <c r="B79" s="24" t="str">
        <f>[1]Arkusz1!$B$79</f>
        <v>zespół Li-Fraumeni</v>
      </c>
      <c r="C79" s="57" t="str">
        <f>[1]Arkusz1!$C$79</f>
        <v>badanie genu TP53 metodą MLPA</v>
      </c>
      <c r="D79" s="74"/>
      <c r="E79" s="34"/>
      <c r="F79" s="118">
        <v>12</v>
      </c>
      <c r="G79" s="108">
        <f t="shared" si="1"/>
        <v>0</v>
      </c>
      <c r="H79" s="12"/>
      <c r="I79" s="12"/>
      <c r="J79" s="12"/>
      <c r="K79" s="27"/>
    </row>
    <row r="80" spans="1:11" s="3" customFormat="1" ht="35.25" customHeight="1" x14ac:dyDescent="0.25">
      <c r="A80" s="21">
        <v>59</v>
      </c>
      <c r="B80" s="24" t="s">
        <v>106</v>
      </c>
      <c r="C80" s="57" t="str">
        <f>[1]Arkusz1!$C$80</f>
        <v>badanie najczęstszych mutacji (K141N i K141E) w genie HSPB8</v>
      </c>
      <c r="D80" s="74"/>
      <c r="E80" s="34"/>
      <c r="F80" s="118">
        <v>6</v>
      </c>
      <c r="G80" s="108">
        <f t="shared" si="1"/>
        <v>0</v>
      </c>
      <c r="H80" s="12"/>
      <c r="I80" s="12"/>
      <c r="J80" s="12"/>
      <c r="K80" s="27"/>
    </row>
    <row r="81" spans="1:11" s="3" customFormat="1" ht="35.25" customHeight="1" x14ac:dyDescent="0.25">
      <c r="A81" s="64">
        <v>60</v>
      </c>
      <c r="B81" s="88" t="s">
        <v>107</v>
      </c>
      <c r="C81" s="57" t="s">
        <v>108</v>
      </c>
      <c r="D81" s="74"/>
      <c r="E81" s="34"/>
      <c r="F81" s="118">
        <v>10</v>
      </c>
      <c r="G81" s="108">
        <f t="shared" si="1"/>
        <v>0</v>
      </c>
      <c r="H81" s="12"/>
      <c r="I81" s="12"/>
      <c r="J81" s="12"/>
      <c r="K81" s="27"/>
    </row>
    <row r="82" spans="1:11" s="3" customFormat="1" ht="54" customHeight="1" x14ac:dyDescent="0.25">
      <c r="A82" s="96"/>
      <c r="B82" s="89"/>
      <c r="C82" s="57" t="s">
        <v>109</v>
      </c>
      <c r="D82" s="74"/>
      <c r="E82" s="34"/>
      <c r="F82" s="118">
        <v>10</v>
      </c>
      <c r="G82" s="108">
        <f t="shared" si="1"/>
        <v>0</v>
      </c>
      <c r="H82" s="12"/>
      <c r="I82" s="12"/>
      <c r="J82" s="12"/>
      <c r="K82" s="27"/>
    </row>
    <row r="83" spans="1:11" s="3" customFormat="1" ht="35.25" customHeight="1" x14ac:dyDescent="0.25">
      <c r="A83" s="96"/>
      <c r="B83" s="89"/>
      <c r="C83" s="57" t="s">
        <v>110</v>
      </c>
      <c r="D83" s="74"/>
      <c r="E83" s="34"/>
      <c r="F83" s="118">
        <v>8</v>
      </c>
      <c r="G83" s="108">
        <f t="shared" si="1"/>
        <v>0</v>
      </c>
      <c r="H83" s="12"/>
      <c r="I83" s="12"/>
      <c r="J83" s="12"/>
      <c r="K83" s="27"/>
    </row>
    <row r="84" spans="1:11" s="3" customFormat="1" ht="35.25" customHeight="1" x14ac:dyDescent="0.25">
      <c r="A84" s="95"/>
      <c r="B84" s="90"/>
      <c r="C84" s="57" t="s">
        <v>111</v>
      </c>
      <c r="D84" s="74"/>
      <c r="E84" s="34"/>
      <c r="F84" s="118">
        <v>8</v>
      </c>
      <c r="G84" s="108">
        <f t="shared" si="1"/>
        <v>0</v>
      </c>
      <c r="H84" s="12"/>
      <c r="I84" s="12"/>
      <c r="J84" s="12"/>
      <c r="K84" s="27"/>
    </row>
    <row r="85" spans="1:11" s="3" customFormat="1" ht="35.25" customHeight="1" x14ac:dyDescent="0.25">
      <c r="A85" s="19">
        <v>61</v>
      </c>
      <c r="B85" s="2" t="s">
        <v>112</v>
      </c>
      <c r="C85" s="57" t="s">
        <v>158</v>
      </c>
      <c r="D85" s="74"/>
      <c r="E85" s="34"/>
      <c r="F85" s="118">
        <v>4</v>
      </c>
      <c r="G85" s="108">
        <f t="shared" si="1"/>
        <v>0</v>
      </c>
      <c r="H85" s="12"/>
      <c r="I85" s="12"/>
      <c r="J85" s="12"/>
      <c r="K85" s="27"/>
    </row>
    <row r="86" spans="1:11" s="3" customFormat="1" ht="35.25" customHeight="1" x14ac:dyDescent="0.25">
      <c r="A86" s="19">
        <v>62</v>
      </c>
      <c r="B86" s="2" t="s">
        <v>33</v>
      </c>
      <c r="C86" s="57" t="s">
        <v>113</v>
      </c>
      <c r="D86" s="74"/>
      <c r="E86" s="34"/>
      <c r="F86" s="118">
        <v>10</v>
      </c>
      <c r="G86" s="108">
        <f t="shared" si="1"/>
        <v>0</v>
      </c>
      <c r="H86" s="12"/>
      <c r="I86" s="12"/>
      <c r="J86" s="12"/>
      <c r="K86" s="27"/>
    </row>
    <row r="87" spans="1:11" s="3" customFormat="1" ht="25.5" customHeight="1" x14ac:dyDescent="0.25">
      <c r="A87" s="64">
        <v>63</v>
      </c>
      <c r="B87" s="88" t="s">
        <v>114</v>
      </c>
      <c r="C87" s="57" t="str">
        <f>[1]Arkusz1!$C$87</f>
        <v>test metylacyjny regionu 11p15 na obecność delecji, UPD11pat, defektów piętnowania [MS-MLPA]</v>
      </c>
      <c r="D87" s="74"/>
      <c r="E87" s="34"/>
      <c r="F87" s="118">
        <v>6</v>
      </c>
      <c r="G87" s="108">
        <f t="shared" si="1"/>
        <v>0</v>
      </c>
      <c r="H87" s="12"/>
      <c r="I87" s="12"/>
      <c r="J87" s="12"/>
      <c r="K87" s="27"/>
    </row>
    <row r="88" spans="1:11" s="3" customFormat="1" ht="15.75" customHeight="1" x14ac:dyDescent="0.25">
      <c r="A88" s="96"/>
      <c r="B88" s="91"/>
      <c r="C88" s="57" t="str">
        <f>[1]Arkusz1!$C$88</f>
        <v>analiza UPD11pat [STR]; (3 osoby; 5 markerów)</v>
      </c>
      <c r="D88" s="74"/>
      <c r="E88" s="34"/>
      <c r="F88" s="118">
        <v>6</v>
      </c>
      <c r="G88" s="108">
        <f t="shared" si="1"/>
        <v>0</v>
      </c>
      <c r="H88" s="12"/>
      <c r="I88" s="12"/>
      <c r="J88" s="12"/>
      <c r="K88" s="27"/>
    </row>
    <row r="89" spans="1:11" s="3" customFormat="1" ht="22.5" customHeight="1" x14ac:dyDescent="0.25">
      <c r="A89" s="95"/>
      <c r="B89" s="92"/>
      <c r="C89" s="57" t="s">
        <v>159</v>
      </c>
      <c r="D89" s="74"/>
      <c r="E89" s="34"/>
      <c r="F89" s="118">
        <v>2</v>
      </c>
      <c r="G89" s="108">
        <f t="shared" si="1"/>
        <v>0</v>
      </c>
      <c r="H89" s="12"/>
      <c r="I89" s="12"/>
      <c r="J89" s="12"/>
      <c r="K89" s="27"/>
    </row>
    <row r="90" spans="1:11" s="3" customFormat="1" ht="35.25" customHeight="1" x14ac:dyDescent="0.25">
      <c r="A90" s="19">
        <v>64</v>
      </c>
      <c r="B90" s="18" t="s">
        <v>115</v>
      </c>
      <c r="C90" s="57" t="str">
        <f>[1]Arkusz1!$C$90</f>
        <v>badanie 70 mutacji genu BLM najczęściej występujących w rasie białej - pierwszy etap procedury diagnostycznej</v>
      </c>
      <c r="D90" s="74"/>
      <c r="E90" s="34"/>
      <c r="F90" s="118">
        <v>2</v>
      </c>
      <c r="G90" s="108">
        <f t="shared" si="1"/>
        <v>0</v>
      </c>
      <c r="H90" s="12"/>
      <c r="I90" s="12"/>
      <c r="J90" s="12"/>
      <c r="K90" s="27"/>
    </row>
    <row r="91" spans="1:11" s="3" customFormat="1" ht="20.25" customHeight="1" x14ac:dyDescent="0.25">
      <c r="A91" s="64">
        <v>65</v>
      </c>
      <c r="B91" s="97" t="str">
        <f>[1]Arkusz1!$B$91</f>
        <v>zespół Dravet</v>
      </c>
      <c r="C91" s="57" t="s">
        <v>160</v>
      </c>
      <c r="D91" s="74"/>
      <c r="E91" s="34"/>
      <c r="F91" s="118">
        <v>4</v>
      </c>
      <c r="G91" s="108">
        <f t="shared" si="1"/>
        <v>0</v>
      </c>
      <c r="H91" s="12"/>
      <c r="I91" s="12"/>
      <c r="J91" s="12"/>
      <c r="K91" s="27"/>
    </row>
    <row r="92" spans="1:11" s="3" customFormat="1" ht="21.75" customHeight="1" x14ac:dyDescent="0.25">
      <c r="A92" s="95"/>
      <c r="B92" s="98"/>
      <c r="C92" s="57" t="str">
        <f>[1]Arkusz1!$C$92</f>
        <v>badanie rearanżacji w genie SCN1A metoda: MLPA</v>
      </c>
      <c r="D92" s="74"/>
      <c r="E92" s="34"/>
      <c r="F92" s="118">
        <v>4</v>
      </c>
      <c r="G92" s="108">
        <f t="shared" si="1"/>
        <v>0</v>
      </c>
      <c r="H92" s="12"/>
      <c r="I92" s="12"/>
      <c r="J92" s="12"/>
      <c r="K92" s="27"/>
    </row>
    <row r="93" spans="1:11" s="3" customFormat="1" ht="21.75" customHeight="1" x14ac:dyDescent="0.25">
      <c r="A93" s="21">
        <v>66</v>
      </c>
      <c r="B93" s="35" t="s">
        <v>116</v>
      </c>
      <c r="C93" s="57" t="str">
        <f>[1]Arkusz1!$C$93</f>
        <v xml:space="preserve">badanie najczęstszych mutacji (R672C i R672H) w genie MYH3 </v>
      </c>
      <c r="D93" s="74"/>
      <c r="E93" s="34"/>
      <c r="F93" s="118">
        <v>2</v>
      </c>
      <c r="G93" s="108">
        <f t="shared" si="1"/>
        <v>0</v>
      </c>
      <c r="H93" s="12"/>
      <c r="I93" s="12"/>
      <c r="J93" s="12"/>
      <c r="K93" s="27"/>
    </row>
    <row r="94" spans="1:11" s="3" customFormat="1" ht="21.75" customHeight="1" x14ac:dyDescent="0.25">
      <c r="A94" s="21">
        <v>67</v>
      </c>
      <c r="B94" s="35" t="str">
        <f>[1]Arkusz1!$B$94</f>
        <v>zespół Hioba (zespół hiper-IgE)</v>
      </c>
      <c r="C94" s="57" t="str">
        <f>[1]Arkusz1!$C$94</f>
        <v>badanie mutacji najczęściej występujących w populacji polskiej w genie STAT3</v>
      </c>
      <c r="D94" s="74"/>
      <c r="E94" s="34"/>
      <c r="F94" s="118">
        <v>2</v>
      </c>
      <c r="G94" s="108">
        <f t="shared" si="1"/>
        <v>0</v>
      </c>
      <c r="H94" s="12"/>
      <c r="I94" s="12"/>
      <c r="J94" s="12"/>
      <c r="K94" s="27"/>
    </row>
    <row r="95" spans="1:11" s="3" customFormat="1" ht="21.75" customHeight="1" x14ac:dyDescent="0.25">
      <c r="A95" s="21">
        <v>68</v>
      </c>
      <c r="B95" s="35" t="str">
        <f>[1]Arkusz1!$B$95</f>
        <v>zespół hipoplazji lewego serca</v>
      </c>
      <c r="C95" s="57" t="str">
        <f>[1]Arkusz1!$C$95</f>
        <v>badanie mutacji w genie GJA1</v>
      </c>
      <c r="D95" s="74"/>
      <c r="E95" s="34"/>
      <c r="F95" s="118">
        <v>2</v>
      </c>
      <c r="G95" s="108">
        <f t="shared" si="1"/>
        <v>0</v>
      </c>
      <c r="H95" s="12"/>
      <c r="I95" s="12"/>
      <c r="J95" s="12"/>
      <c r="K95" s="27"/>
    </row>
    <row r="96" spans="1:11" s="3" customFormat="1" ht="21.75" customHeight="1" x14ac:dyDescent="0.25">
      <c r="A96" s="64">
        <v>69</v>
      </c>
      <c r="B96" s="97" t="str">
        <f>[1]Arkusz1!$B$96</f>
        <v>dystonia z odpowiedzią na L-dopę</v>
      </c>
      <c r="C96" s="57" t="s">
        <v>161</v>
      </c>
      <c r="D96" s="74"/>
      <c r="E96" s="34"/>
      <c r="F96" s="118">
        <v>8</v>
      </c>
      <c r="G96" s="108">
        <f t="shared" si="1"/>
        <v>0</v>
      </c>
      <c r="H96" s="12"/>
      <c r="I96" s="12"/>
      <c r="J96" s="12"/>
      <c r="K96" s="27"/>
    </row>
    <row r="97" spans="1:11" s="3" customFormat="1" ht="21.75" customHeight="1" x14ac:dyDescent="0.25">
      <c r="A97" s="95"/>
      <c r="B97" s="90"/>
      <c r="C97" s="57" t="str">
        <f>[1]Arkusz1!$C$97</f>
        <v>badanie genu GCH1 metodą MLPA</v>
      </c>
      <c r="D97" s="74"/>
      <c r="E97" s="34"/>
      <c r="F97" s="118">
        <v>4</v>
      </c>
      <c r="G97" s="108">
        <f t="shared" si="1"/>
        <v>0</v>
      </c>
      <c r="H97" s="12"/>
      <c r="I97" s="12"/>
      <c r="J97" s="12"/>
      <c r="K97" s="27"/>
    </row>
    <row r="98" spans="1:11" s="3" customFormat="1" ht="21.75" customHeight="1" x14ac:dyDescent="0.25">
      <c r="A98" s="64">
        <v>70</v>
      </c>
      <c r="B98" s="88" t="str">
        <f>[1]Arkusz1!$B$98</f>
        <v>zespół łamliwego chromosomu X</v>
      </c>
      <c r="C98" s="57" t="str">
        <f>[1]Arkusz1!$C$98</f>
        <v>badanie przesiewowe w celu wykrycia ekspansji powtórzeń (CGG)n w genie FMR1</v>
      </c>
      <c r="D98" s="74"/>
      <c r="E98" s="34"/>
      <c r="F98" s="118">
        <v>80</v>
      </c>
      <c r="G98" s="108">
        <f t="shared" si="1"/>
        <v>0</v>
      </c>
      <c r="H98" s="12"/>
      <c r="I98" s="12"/>
      <c r="J98" s="12"/>
      <c r="K98" s="27"/>
    </row>
    <row r="99" spans="1:11" s="3" customFormat="1" ht="21.75" customHeight="1" x14ac:dyDescent="0.25">
      <c r="A99" s="96"/>
      <c r="B99" s="89"/>
      <c r="C99" s="57" t="str">
        <f>[1]Arkusz1!$C$99</f>
        <v xml:space="preserve">badanie przesiewowe z określeniem liczby powtórzeń (CGG) w genie FMR1 </v>
      </c>
      <c r="D99" s="74"/>
      <c r="E99" s="34"/>
      <c r="F99" s="118">
        <v>20</v>
      </c>
      <c r="G99" s="108">
        <f t="shared" si="1"/>
        <v>0</v>
      </c>
      <c r="H99" s="12"/>
      <c r="I99" s="12"/>
      <c r="J99" s="12"/>
      <c r="K99" s="27"/>
    </row>
    <row r="100" spans="1:11" s="3" customFormat="1" ht="21.75" customHeight="1" x14ac:dyDescent="0.25">
      <c r="A100" s="95"/>
      <c r="B100" s="90"/>
      <c r="C100" s="57" t="str">
        <f>[1]Arkusz1!$C$100</f>
        <v>badanie rozszerzone zastępujące hybrydyzację:  AmplideX FMR1 PCR lub FragileX PCR kit</v>
      </c>
      <c r="D100" s="74"/>
      <c r="E100" s="34"/>
      <c r="F100" s="118">
        <v>20</v>
      </c>
      <c r="G100" s="108">
        <f t="shared" si="1"/>
        <v>0</v>
      </c>
      <c r="H100" s="12"/>
      <c r="I100" s="12"/>
      <c r="J100" s="12"/>
      <c r="K100" s="27"/>
    </row>
    <row r="101" spans="1:11" s="3" customFormat="1" ht="21.75" customHeight="1" x14ac:dyDescent="0.25">
      <c r="A101" s="25">
        <v>71</v>
      </c>
      <c r="B101" s="2" t="str">
        <f>[1]Arkusz1!$B$101</f>
        <v>zespół Marshalla</v>
      </c>
      <c r="C101" s="57" t="str">
        <f>[1]Arkusz1!$C$101</f>
        <v>badanie najczęstszej mutacji c.3816+1G&gt;A w genie COL11A1</v>
      </c>
      <c r="D101" s="74"/>
      <c r="E101" s="34"/>
      <c r="F101" s="118">
        <v>1</v>
      </c>
      <c r="G101" s="108">
        <f t="shared" si="1"/>
        <v>0</v>
      </c>
      <c r="H101" s="12"/>
      <c r="I101" s="12"/>
      <c r="J101" s="12"/>
      <c r="K101" s="27"/>
    </row>
    <row r="102" spans="1:11" s="3" customFormat="1" ht="26.25" customHeight="1" x14ac:dyDescent="0.25">
      <c r="A102" s="19">
        <v>72</v>
      </c>
      <c r="B102" s="26" t="str">
        <f>[1]Arkusz1!$B$102</f>
        <v>zespół McCune-Albright</v>
      </c>
      <c r="C102" s="57" t="s">
        <v>162</v>
      </c>
      <c r="D102" s="74"/>
      <c r="E102" s="34"/>
      <c r="F102" s="118">
        <v>6</v>
      </c>
      <c r="G102" s="108">
        <f t="shared" si="1"/>
        <v>0</v>
      </c>
      <c r="H102" s="12"/>
      <c r="I102" s="12"/>
      <c r="J102" s="12"/>
      <c r="K102" s="27"/>
    </row>
    <row r="103" spans="1:11" s="3" customFormat="1" ht="26.25" customHeight="1" x14ac:dyDescent="0.25">
      <c r="A103" s="21">
        <v>73</v>
      </c>
      <c r="B103" s="2" t="str">
        <f>[1]Arkusz1!$B$103</f>
        <v>zespół Mohra-Tranebjærga</v>
      </c>
      <c r="C103" s="57" t="s">
        <v>163</v>
      </c>
      <c r="D103" s="74"/>
      <c r="E103" s="34"/>
      <c r="F103" s="118">
        <v>4</v>
      </c>
      <c r="G103" s="108">
        <f t="shared" si="1"/>
        <v>0</v>
      </c>
      <c r="H103" s="12"/>
      <c r="I103" s="12"/>
      <c r="J103" s="12"/>
      <c r="K103" s="27"/>
    </row>
    <row r="104" spans="1:11" s="3" customFormat="1" ht="36" customHeight="1" x14ac:dyDescent="0.25">
      <c r="A104" s="21">
        <v>74</v>
      </c>
      <c r="B104" s="24" t="str">
        <f>[1]Arkusz1!$B$104</f>
        <v xml:space="preserve">zespół Mowata-Wilson </v>
      </c>
      <c r="C104" s="57" t="str">
        <f>[1]Arkusz1!$C$104</f>
        <v xml:space="preserve">badanie genu ZEB2 (inne nazwy: ZFHX1B; SIP-1):  identyfikacja najczęstszej mutacji p.Arg695X - pierwszy etap procedury diagnostycznej </v>
      </c>
      <c r="D104" s="74"/>
      <c r="E104" s="34"/>
      <c r="F104" s="118">
        <v>4</v>
      </c>
      <c r="G104" s="108">
        <f t="shared" si="1"/>
        <v>0</v>
      </c>
      <c r="H104" s="12"/>
      <c r="I104" s="12"/>
      <c r="J104" s="12"/>
      <c r="K104" s="27"/>
    </row>
    <row r="105" spans="1:11" s="3" customFormat="1" ht="36" customHeight="1" x14ac:dyDescent="0.25">
      <c r="A105" s="21">
        <v>75</v>
      </c>
      <c r="B105" s="24" t="str">
        <f>[1]Arkusz1!$B$105</f>
        <v>zespół Mulibrey   nanism</v>
      </c>
      <c r="C105" s="57" t="str">
        <f>[1]Arkusz1!$C$105</f>
        <v>badanie najczęstszej mutacji c.493-2A&gt;G w genie TRIM37</v>
      </c>
      <c r="D105" s="74"/>
      <c r="E105" s="34"/>
      <c r="F105" s="118">
        <v>2</v>
      </c>
      <c r="G105" s="108">
        <f t="shared" si="1"/>
        <v>0</v>
      </c>
      <c r="H105" s="12"/>
      <c r="I105" s="12"/>
      <c r="J105" s="12"/>
      <c r="K105" s="27"/>
    </row>
    <row r="106" spans="1:11" s="3" customFormat="1" ht="36" customHeight="1" x14ac:dyDescent="0.25">
      <c r="A106" s="21">
        <v>76</v>
      </c>
      <c r="B106" s="24" t="str">
        <f>[1]Arkusz1!$B$106</f>
        <v>zespół Nijmegen</v>
      </c>
      <c r="C106" s="57" t="str">
        <f>[1]Arkusz1!$C$106</f>
        <v>badanie najczęstszej mutacji c.657_661del5 (p.Lys219AsnfsX15) w genie NBS1</v>
      </c>
      <c r="D106" s="74"/>
      <c r="E106" s="34"/>
      <c r="F106" s="118">
        <v>8</v>
      </c>
      <c r="G106" s="108">
        <f t="shared" si="1"/>
        <v>0</v>
      </c>
      <c r="H106" s="12"/>
      <c r="I106" s="12"/>
      <c r="J106" s="12"/>
      <c r="K106" s="27"/>
    </row>
    <row r="107" spans="1:11" s="3" customFormat="1" ht="36" customHeight="1" x14ac:dyDescent="0.25">
      <c r="A107" s="21">
        <v>77</v>
      </c>
      <c r="B107" s="24" t="str">
        <f>[1]Arkusz1!$B$107</f>
        <v>dysplazja czaszkowo-czołowo-nosowa</v>
      </c>
      <c r="C107" s="57" t="s">
        <v>164</v>
      </c>
      <c r="D107" s="74"/>
      <c r="E107" s="34"/>
      <c r="F107" s="118">
        <v>6</v>
      </c>
      <c r="G107" s="108">
        <f t="shared" si="1"/>
        <v>0</v>
      </c>
      <c r="H107" s="12"/>
      <c r="I107" s="12"/>
      <c r="J107" s="12"/>
      <c r="K107" s="27"/>
    </row>
    <row r="108" spans="1:11" s="3" customFormat="1" ht="36" customHeight="1" x14ac:dyDescent="0.25">
      <c r="A108" s="21">
        <v>78</v>
      </c>
      <c r="B108" s="24" t="str">
        <f>[1]Arkusz1!$B$108</f>
        <v>zespół Noonan/RASopatie</v>
      </c>
      <c r="C108" s="57" t="str">
        <f>[1]Arkusz1!$C$108</f>
        <v xml:space="preserve">badanie molekularne panelu 20 genów </v>
      </c>
      <c r="D108" s="74"/>
      <c r="E108" s="34"/>
      <c r="F108" s="118">
        <v>3</v>
      </c>
      <c r="G108" s="108">
        <f t="shared" si="1"/>
        <v>0</v>
      </c>
      <c r="H108" s="12"/>
      <c r="I108" s="12"/>
      <c r="J108" s="12"/>
      <c r="K108" s="27"/>
    </row>
    <row r="109" spans="1:11" s="3" customFormat="1" ht="30" customHeight="1" x14ac:dyDescent="0.25">
      <c r="A109" s="21">
        <v>79</v>
      </c>
      <c r="B109" s="24" t="str">
        <f>[1]Arkusz1!$B$109</f>
        <v>zespół Costello</v>
      </c>
      <c r="C109" s="57" t="s">
        <v>165</v>
      </c>
      <c r="D109" s="74"/>
      <c r="E109" s="34"/>
      <c r="F109" s="118">
        <v>3</v>
      </c>
      <c r="G109" s="108">
        <f t="shared" si="1"/>
        <v>0</v>
      </c>
      <c r="H109" s="12"/>
      <c r="I109" s="12"/>
      <c r="J109" s="12"/>
      <c r="K109" s="27"/>
    </row>
    <row r="110" spans="1:11" s="3" customFormat="1" ht="24.75" customHeight="1" x14ac:dyDescent="0.25">
      <c r="A110" s="64">
        <v>80</v>
      </c>
      <c r="B110" s="88" t="str">
        <f>[1]Arkusz1!$B$110</f>
        <v>choroby IRF-6 zależne; zespół van derWoude (VWS), zespół płetwistości podkolanowej (PPS)</v>
      </c>
      <c r="C110" s="57" t="s">
        <v>166</v>
      </c>
      <c r="D110" s="74"/>
      <c r="E110" s="34"/>
      <c r="F110" s="118">
        <v>4</v>
      </c>
      <c r="G110" s="108">
        <f t="shared" si="1"/>
        <v>0</v>
      </c>
      <c r="H110" s="12"/>
      <c r="I110" s="12"/>
      <c r="J110" s="12"/>
      <c r="K110" s="27"/>
    </row>
    <row r="111" spans="1:11" s="3" customFormat="1" ht="27.75" customHeight="1" x14ac:dyDescent="0.25">
      <c r="A111" s="95"/>
      <c r="B111" s="90"/>
      <c r="C111" s="57" t="str">
        <f>[1]Arkusz1!$C$111</f>
        <v>Test MLPA</v>
      </c>
      <c r="D111" s="74"/>
      <c r="E111" s="34"/>
      <c r="F111" s="118">
        <v>4</v>
      </c>
      <c r="G111" s="108">
        <f t="shared" si="1"/>
        <v>0</v>
      </c>
      <c r="H111" s="12"/>
      <c r="I111" s="12"/>
      <c r="J111" s="12"/>
      <c r="K111" s="27"/>
    </row>
    <row r="112" spans="1:11" s="3" customFormat="1" ht="27.75" customHeight="1" x14ac:dyDescent="0.25">
      <c r="A112" s="25">
        <v>81</v>
      </c>
      <c r="B112" s="26" t="str">
        <f>[1]Arkusz1!$B$112</f>
        <v>zespół Rubinsteina-Taybiego</v>
      </c>
      <c r="C112" s="57" t="s">
        <v>167</v>
      </c>
      <c r="D112" s="74"/>
      <c r="E112" s="34"/>
      <c r="F112" s="118">
        <v>4</v>
      </c>
      <c r="G112" s="108">
        <f t="shared" si="1"/>
        <v>0</v>
      </c>
      <c r="H112" s="12"/>
      <c r="I112" s="12"/>
      <c r="J112" s="12"/>
      <c r="K112" s="27"/>
    </row>
    <row r="113" spans="1:11" s="3" customFormat="1" ht="27.75" customHeight="1" x14ac:dyDescent="0.25">
      <c r="A113" s="19">
        <v>82</v>
      </c>
      <c r="B113" s="2" t="str">
        <f>[1]Arkusz1!$B$113</f>
        <v>zespół Saethre−Chotzen</v>
      </c>
      <c r="C113" s="57" t="s">
        <v>179</v>
      </c>
      <c r="D113" s="74"/>
      <c r="E113" s="34"/>
      <c r="F113" s="118">
        <v>4</v>
      </c>
      <c r="G113" s="108">
        <f t="shared" si="1"/>
        <v>0</v>
      </c>
      <c r="H113" s="12"/>
      <c r="I113" s="12"/>
      <c r="J113" s="12"/>
      <c r="K113" s="27"/>
    </row>
    <row r="114" spans="1:11" s="3" customFormat="1" ht="27.75" customHeight="1" x14ac:dyDescent="0.25">
      <c r="A114" s="125">
        <v>83</v>
      </c>
      <c r="B114" s="11" t="str">
        <f>[1]Arkusz1!$B$114</f>
        <v>zespół Shwachmana-Diamonda</v>
      </c>
      <c r="C114" s="126" t="s">
        <v>180</v>
      </c>
      <c r="D114" s="127"/>
      <c r="E114" s="128"/>
      <c r="F114" s="115">
        <v>4</v>
      </c>
      <c r="G114" s="129">
        <f t="shared" si="1"/>
        <v>0</v>
      </c>
      <c r="H114" s="10"/>
      <c r="I114" s="10"/>
      <c r="J114" s="10"/>
      <c r="K114" s="27"/>
    </row>
    <row r="115" spans="1:11" s="3" customFormat="1" ht="27.75" customHeight="1" x14ac:dyDescent="0.25">
      <c r="A115" s="64">
        <v>84</v>
      </c>
      <c r="B115" s="88" t="str">
        <f>[1]Arkusz1!$B$115</f>
        <v>zespół Silvera i Russella</v>
      </c>
      <c r="C115" s="57" t="str">
        <f>[1]Arkusz1!$C$115</f>
        <v xml:space="preserve">test metylacyjny regionu 11p15 [MS-MLPA] </v>
      </c>
      <c r="D115" s="74"/>
      <c r="E115" s="34"/>
      <c r="F115" s="118">
        <v>6</v>
      </c>
      <c r="G115" s="108">
        <f t="shared" si="1"/>
        <v>0</v>
      </c>
      <c r="H115" s="12"/>
      <c r="I115" s="12"/>
      <c r="J115" s="12"/>
      <c r="K115" s="27"/>
    </row>
    <row r="116" spans="1:11" s="3" customFormat="1" ht="27.75" customHeight="1" x14ac:dyDescent="0.25">
      <c r="A116" s="95"/>
      <c r="B116" s="90"/>
      <c r="C116" s="57" t="str">
        <f>[1]Arkusz1!$C$116</f>
        <v>analiza UPD7mat [STR] (3 osoby, 4 markery)</v>
      </c>
      <c r="D116" s="74"/>
      <c r="E116" s="34"/>
      <c r="F116" s="118">
        <v>4</v>
      </c>
      <c r="G116" s="108">
        <f t="shared" si="1"/>
        <v>0</v>
      </c>
      <c r="H116" s="12"/>
      <c r="I116" s="12"/>
      <c r="J116" s="12"/>
      <c r="K116" s="27"/>
    </row>
    <row r="117" spans="1:11" s="3" customFormat="1" ht="27.75" customHeight="1" x14ac:dyDescent="0.25">
      <c r="A117" s="25">
        <v>85</v>
      </c>
      <c r="B117" s="26" t="s">
        <v>117</v>
      </c>
      <c r="C117" s="57" t="s">
        <v>168</v>
      </c>
      <c r="D117" s="74"/>
      <c r="E117" s="34"/>
      <c r="F117" s="118">
        <v>4</v>
      </c>
      <c r="G117" s="108">
        <f t="shared" si="1"/>
        <v>0</v>
      </c>
      <c r="H117" s="12"/>
      <c r="I117" s="12"/>
      <c r="J117" s="12"/>
      <c r="K117" s="27"/>
    </row>
    <row r="118" spans="1:11" s="3" customFormat="1" ht="39" customHeight="1" x14ac:dyDescent="0.25">
      <c r="A118" s="19">
        <v>86</v>
      </c>
      <c r="B118" s="2" t="str">
        <f>[1]Arkusz1!$B$118</f>
        <v>zespół Smith-Lemli-Opitz</v>
      </c>
      <c r="C118" s="57" t="str">
        <f>[1]Arkusz1!$C$118</f>
        <v>badanie mutacji p.Trp151X,p.Val326Leu, p.Leu157Pro, p.Arg353Trp, IVS8-1G&gt;C, p.Arg446Gln)w genie DHCR7 z możliwością wykrycia mutacji rzadkich</v>
      </c>
      <c r="D118" s="74"/>
      <c r="E118" s="34"/>
      <c r="F118" s="118">
        <v>3</v>
      </c>
      <c r="G118" s="108">
        <f t="shared" si="1"/>
        <v>0</v>
      </c>
      <c r="H118" s="12"/>
      <c r="I118" s="12"/>
      <c r="J118" s="12"/>
      <c r="K118" s="27"/>
    </row>
    <row r="119" spans="1:11" s="3" customFormat="1" ht="39" customHeight="1" x14ac:dyDescent="0.25">
      <c r="A119" s="21">
        <v>87</v>
      </c>
      <c r="B119" s="24" t="str">
        <f>[1]Arkusz1!$B$119</f>
        <v>zespół włosowo-nosowo-palcowy</v>
      </c>
      <c r="C119" s="57" t="s">
        <v>169</v>
      </c>
      <c r="D119" s="74"/>
      <c r="E119" s="34"/>
      <c r="F119" s="118">
        <v>4</v>
      </c>
      <c r="G119" s="108">
        <f t="shared" si="1"/>
        <v>0</v>
      </c>
      <c r="H119" s="12"/>
      <c r="I119" s="12"/>
      <c r="J119" s="12"/>
      <c r="K119" s="27"/>
    </row>
    <row r="120" spans="1:11" s="3" customFormat="1" ht="39" customHeight="1" x14ac:dyDescent="0.25">
      <c r="A120" s="64">
        <v>88</v>
      </c>
      <c r="B120" s="88" t="str">
        <f>[1]Arkusz1!$B$120</f>
        <v>wrodzony przerost kory nadnerczy</v>
      </c>
      <c r="C120" s="57" t="s">
        <v>170</v>
      </c>
      <c r="D120" s="74"/>
      <c r="E120" s="34"/>
      <c r="F120" s="118">
        <v>10</v>
      </c>
      <c r="G120" s="108">
        <f t="shared" si="1"/>
        <v>0</v>
      </c>
      <c r="H120" s="12"/>
      <c r="I120" s="12"/>
      <c r="J120" s="12"/>
      <c r="K120" s="27"/>
    </row>
    <row r="121" spans="1:11" s="3" customFormat="1" ht="39" customHeight="1" x14ac:dyDescent="0.25">
      <c r="A121" s="95"/>
      <c r="B121" s="90"/>
      <c r="C121" s="57" t="str">
        <f>[1]Arkusz1!$C$121</f>
        <v>-badanie rozległych rearanżacji genu CYP21A2</v>
      </c>
      <c r="D121" s="74"/>
      <c r="E121" s="34"/>
      <c r="F121" s="118">
        <v>10</v>
      </c>
      <c r="G121" s="108">
        <f t="shared" si="1"/>
        <v>0</v>
      </c>
      <c r="H121" s="12"/>
      <c r="I121" s="12"/>
      <c r="J121" s="12"/>
      <c r="K121" s="27"/>
    </row>
    <row r="122" spans="1:11" s="3" customFormat="1" ht="39" customHeight="1" x14ac:dyDescent="0.25">
      <c r="A122" s="25">
        <v>89</v>
      </c>
      <c r="B122" s="26" t="str">
        <f>[1]Arkusz1!$B$122</f>
        <v xml:space="preserve">zespół von Hippla-Lindaua - </v>
      </c>
      <c r="C122" s="57" t="s">
        <v>171</v>
      </c>
      <c r="D122" s="74"/>
      <c r="E122" s="34"/>
      <c r="F122" s="118">
        <v>10</v>
      </c>
      <c r="G122" s="108">
        <f t="shared" si="1"/>
        <v>0</v>
      </c>
      <c r="H122" s="12"/>
      <c r="I122" s="12"/>
      <c r="J122" s="12"/>
      <c r="K122" s="27"/>
    </row>
    <row r="123" spans="1:11" s="3" customFormat="1" ht="39" customHeight="1" x14ac:dyDescent="0.25">
      <c r="A123" s="86">
        <v>90</v>
      </c>
      <c r="B123" s="88" t="str">
        <f>[1]Arkusz1!$B$123</f>
        <v xml:space="preserve">choroby związane z genem SLC2A1 </v>
      </c>
      <c r="C123" s="57" t="s">
        <v>172</v>
      </c>
      <c r="D123" s="74"/>
      <c r="E123" s="34"/>
      <c r="F123" s="118">
        <v>5</v>
      </c>
      <c r="G123" s="108">
        <f t="shared" si="1"/>
        <v>0</v>
      </c>
      <c r="H123" s="12"/>
      <c r="I123" s="12"/>
      <c r="J123" s="12"/>
      <c r="K123" s="27"/>
    </row>
    <row r="124" spans="1:11" s="3" customFormat="1" ht="39" customHeight="1" x14ac:dyDescent="0.25">
      <c r="A124" s="87"/>
      <c r="B124" s="90"/>
      <c r="C124" s="57" t="str">
        <f>[1]Arkusz1!$C$124</f>
        <v>(zespoły niedoboru transportera glukozy GLUT1) - test MLPA</v>
      </c>
      <c r="D124" s="74"/>
      <c r="E124" s="34"/>
      <c r="F124" s="118">
        <v>5</v>
      </c>
      <c r="G124" s="108">
        <f t="shared" si="1"/>
        <v>0</v>
      </c>
      <c r="H124" s="12"/>
      <c r="I124" s="12"/>
      <c r="J124" s="12"/>
      <c r="K124" s="27"/>
    </row>
    <row r="125" spans="1:11" s="3" customFormat="1" ht="21.75" customHeight="1" x14ac:dyDescent="0.25">
      <c r="A125" s="21">
        <v>91</v>
      </c>
      <c r="B125" s="2" t="str">
        <f>[1]Arkusz1!$B$125</f>
        <v xml:space="preserve">badanie molekularne w kierunku delecji genu POLG </v>
      </c>
      <c r="C125" s="57" t="str">
        <f>[1]Arkusz1!$C$125</f>
        <v>metodą MLPA</v>
      </c>
      <c r="D125" s="74"/>
      <c r="E125" s="34"/>
      <c r="F125" s="118">
        <v>6</v>
      </c>
      <c r="G125" s="108">
        <f t="shared" si="1"/>
        <v>0</v>
      </c>
      <c r="H125" s="12"/>
      <c r="I125" s="12"/>
      <c r="J125" s="12"/>
      <c r="K125" s="27"/>
    </row>
    <row r="126" spans="1:11" s="3" customFormat="1" ht="21" customHeight="1" x14ac:dyDescent="0.25">
      <c r="A126" s="21">
        <v>92</v>
      </c>
      <c r="B126" s="26" t="str">
        <f>[1]Arkusz1!$B$126</f>
        <v>badanie genu PROC</v>
      </c>
      <c r="C126" s="57" t="s">
        <v>173</v>
      </c>
      <c r="D126" s="74"/>
      <c r="E126" s="34"/>
      <c r="F126" s="118">
        <v>6</v>
      </c>
      <c r="G126" s="108">
        <f t="shared" si="1"/>
        <v>0</v>
      </c>
      <c r="H126" s="12"/>
      <c r="I126" s="12"/>
      <c r="J126" s="12"/>
      <c r="K126" s="27"/>
    </row>
    <row r="127" spans="1:11" s="3" customFormat="1" ht="21" customHeight="1" x14ac:dyDescent="0.25">
      <c r="A127" s="21">
        <v>93</v>
      </c>
      <c r="B127" s="2" t="str">
        <f>[1]Arkusz1!$B$127</f>
        <v>CMT typ V XLR</v>
      </c>
      <c r="C127" s="57" t="s">
        <v>174</v>
      </c>
      <c r="D127" s="74"/>
      <c r="E127" s="34"/>
      <c r="F127" s="118">
        <v>4</v>
      </c>
      <c r="G127" s="108">
        <f t="shared" si="1"/>
        <v>0</v>
      </c>
      <c r="H127" s="12"/>
      <c r="I127" s="12"/>
      <c r="J127" s="12"/>
      <c r="K127" s="27"/>
    </row>
    <row r="128" spans="1:11" s="3" customFormat="1" ht="21" customHeight="1" x14ac:dyDescent="0.25">
      <c r="A128" s="21">
        <v>94</v>
      </c>
      <c r="B128" s="24" t="str">
        <f>[1]Arkusz1!$B$128</f>
        <v>makrocefalia/autyzm</v>
      </c>
      <c r="C128" s="57" t="s">
        <v>175</v>
      </c>
      <c r="D128" s="74"/>
      <c r="E128" s="34"/>
      <c r="F128" s="118">
        <v>10</v>
      </c>
      <c r="G128" s="108">
        <f t="shared" si="1"/>
        <v>0</v>
      </c>
      <c r="H128" s="12"/>
      <c r="I128" s="12"/>
      <c r="J128" s="12"/>
      <c r="K128" s="27"/>
    </row>
    <row r="129" spans="1:11" s="3" customFormat="1" ht="21" customHeight="1" x14ac:dyDescent="0.25">
      <c r="A129" s="21">
        <v>95</v>
      </c>
      <c r="B129" s="24" t="str">
        <f>[1]Arkusz1!$B$129</f>
        <v>badanie genu TYR</v>
      </c>
      <c r="C129" s="57" t="s">
        <v>176</v>
      </c>
      <c r="D129" s="74"/>
      <c r="E129" s="34"/>
      <c r="F129" s="118">
        <v>10</v>
      </c>
      <c r="G129" s="108">
        <f t="shared" si="1"/>
        <v>0</v>
      </c>
      <c r="H129" s="12"/>
      <c r="I129" s="12"/>
      <c r="J129" s="12"/>
      <c r="K129" s="27"/>
    </row>
    <row r="130" spans="1:11" s="3" customFormat="1" ht="21" customHeight="1" x14ac:dyDescent="0.25">
      <c r="A130" s="21">
        <v>96</v>
      </c>
      <c r="B130" s="24" t="str">
        <f>[1]Arkusz1!$B$130</f>
        <v>Epidermolysis bullosa</v>
      </c>
      <c r="C130" s="57" t="str">
        <f>[1]Arkusz1!$C$130</f>
        <v>18 genów (panel NGS)</v>
      </c>
      <c r="D130" s="74"/>
      <c r="E130" s="34"/>
      <c r="F130" s="118">
        <v>8</v>
      </c>
      <c r="G130" s="108">
        <f t="shared" si="1"/>
        <v>0</v>
      </c>
      <c r="H130" s="12"/>
      <c r="I130" s="12"/>
      <c r="J130" s="12"/>
      <c r="K130" s="27"/>
    </row>
    <row r="131" spans="1:11" s="3" customFormat="1" ht="21" customHeight="1" x14ac:dyDescent="0.25">
      <c r="A131" s="21">
        <v>97</v>
      </c>
      <c r="B131" s="24" t="str">
        <f>[1]Arkusz1!$B$131</f>
        <v>Niedosłuch niesyndromiczny</v>
      </c>
      <c r="C131" s="57" t="str">
        <f>[1]Arkusz1!$C$131</f>
        <v>90 genów (panel NGS)</v>
      </c>
      <c r="D131" s="74"/>
      <c r="E131" s="34"/>
      <c r="F131" s="118">
        <v>8</v>
      </c>
      <c r="G131" s="108">
        <f t="shared" si="1"/>
        <v>0</v>
      </c>
      <c r="H131" s="12"/>
      <c r="I131" s="12"/>
      <c r="J131" s="12"/>
      <c r="K131" s="27"/>
    </row>
    <row r="132" spans="1:11" s="3" customFormat="1" ht="21" customHeight="1" x14ac:dyDescent="0.25">
      <c r="A132" s="21">
        <v>98</v>
      </c>
      <c r="B132" s="24" t="str">
        <f>[1]Arkusz1!$B$132</f>
        <v>Rybia łuska</v>
      </c>
      <c r="C132" s="57" t="str">
        <f>[1]Arkusz1!$C$132</f>
        <v>35 genów (panel NGS)</v>
      </c>
      <c r="D132" s="74"/>
      <c r="E132" s="34"/>
      <c r="F132" s="118">
        <v>8</v>
      </c>
      <c r="G132" s="108">
        <f t="shared" ref="G132:G151" si="2">F132*E132</f>
        <v>0</v>
      </c>
      <c r="H132" s="12"/>
      <c r="I132" s="12"/>
      <c r="J132" s="12"/>
      <c r="K132" s="27"/>
    </row>
    <row r="133" spans="1:11" s="3" customFormat="1" ht="21" customHeight="1" x14ac:dyDescent="0.25">
      <c r="A133" s="21">
        <v>99</v>
      </c>
      <c r="B133" s="24" t="str">
        <f>[1]Arkusz1!$B$133</f>
        <v>zespół Perrault</v>
      </c>
      <c r="C133" s="57" t="str">
        <f>[1]Arkusz1!$C$133</f>
        <v>CLPP, HARS2, LARS2, HSD17B4 (panel NGS)</v>
      </c>
      <c r="D133" s="74"/>
      <c r="E133" s="34"/>
      <c r="F133" s="118">
        <v>4</v>
      </c>
      <c r="G133" s="108">
        <f t="shared" si="2"/>
        <v>0</v>
      </c>
      <c r="H133" s="12"/>
      <c r="I133" s="12"/>
      <c r="J133" s="12"/>
      <c r="K133" s="27"/>
    </row>
    <row r="134" spans="1:11" s="3" customFormat="1" ht="21" customHeight="1" x14ac:dyDescent="0.25">
      <c r="A134" s="21">
        <v>100</v>
      </c>
      <c r="B134" s="24" t="str">
        <f>[1]Arkusz1!$B$134</f>
        <v>zespół Alporta</v>
      </c>
      <c r="C134" s="57" t="str">
        <f>[1]Arkusz1!$C$134</f>
        <v>COL4A3, COL4A4, COL4A5(panel NGS)</v>
      </c>
      <c r="D134" s="74"/>
      <c r="E134" s="34"/>
      <c r="F134" s="118">
        <v>10</v>
      </c>
      <c r="G134" s="108">
        <f t="shared" si="2"/>
        <v>0</v>
      </c>
      <c r="H134" s="12"/>
      <c r="I134" s="12"/>
      <c r="J134" s="12"/>
      <c r="K134" s="27"/>
    </row>
    <row r="135" spans="1:11" s="3" customFormat="1" ht="27.75" customHeight="1" x14ac:dyDescent="0.25">
      <c r="A135" s="21">
        <v>101</v>
      </c>
      <c r="B135" s="24" t="str">
        <f>[1]Arkusz1!$B$135</f>
        <v>zespół oskrzelowo-uszno-nerkowy (zespół BOR)</v>
      </c>
      <c r="C135" s="57" t="str">
        <f>[1]Arkusz1!$C$135</f>
        <v>EYA1, SIX5 (panel NGS)</v>
      </c>
      <c r="D135" s="74"/>
      <c r="E135" s="34"/>
      <c r="F135" s="118">
        <v>4</v>
      </c>
      <c r="G135" s="108">
        <f t="shared" si="2"/>
        <v>0</v>
      </c>
      <c r="H135" s="12"/>
      <c r="I135" s="12"/>
      <c r="J135" s="12"/>
      <c r="K135" s="27"/>
    </row>
    <row r="136" spans="1:11" s="3" customFormat="1" ht="21" customHeight="1" x14ac:dyDescent="0.25">
      <c r="A136" s="21">
        <v>102</v>
      </c>
      <c r="B136" s="24" t="str">
        <f>[1]Arkusz1!$B$136</f>
        <v>zespół Jervell i Lange-Nielsen</v>
      </c>
      <c r="C136" s="57" t="str">
        <f>[1]Arkusz1!$C$136</f>
        <v>KCNE1, KCNQ1(panel NGS)</v>
      </c>
      <c r="D136" s="74"/>
      <c r="E136" s="34"/>
      <c r="F136" s="118">
        <v>4</v>
      </c>
      <c r="G136" s="108">
        <f t="shared" si="2"/>
        <v>0</v>
      </c>
      <c r="H136" s="12"/>
      <c r="I136" s="12"/>
      <c r="J136" s="12"/>
      <c r="K136" s="27"/>
    </row>
    <row r="137" spans="1:11" s="3" customFormat="1" ht="21" customHeight="1" x14ac:dyDescent="0.25">
      <c r="A137" s="21">
        <v>103</v>
      </c>
      <c r="B137" s="24" t="str">
        <f>[1]Arkusz1!$B$137</f>
        <v>zespół Pendreda</v>
      </c>
      <c r="C137" s="57" t="str">
        <f>[1]Arkusz1!$C$137</f>
        <v>FOXI1, SLC26A4(panel NGS)</v>
      </c>
      <c r="D137" s="74"/>
      <c r="E137" s="34"/>
      <c r="F137" s="118">
        <v>4</v>
      </c>
      <c r="G137" s="108">
        <f t="shared" si="2"/>
        <v>0</v>
      </c>
      <c r="H137" s="12"/>
      <c r="I137" s="12"/>
      <c r="J137" s="12"/>
      <c r="K137" s="27"/>
    </row>
    <row r="138" spans="1:11" s="3" customFormat="1" ht="21" customHeight="1" x14ac:dyDescent="0.25">
      <c r="A138" s="21">
        <v>104</v>
      </c>
      <c r="B138" s="24" t="str">
        <f>[1]Arkusz1!$B$138</f>
        <v>zespół Sticklera</v>
      </c>
      <c r="C138" s="57" t="str">
        <f>[1]Arkusz1!$C$138</f>
        <v>COL11A1, COL11A2, COL2A1, COL9A1, COL9A2(panel NGS)</v>
      </c>
      <c r="D138" s="74"/>
      <c r="E138" s="34"/>
      <c r="F138" s="118">
        <v>6</v>
      </c>
      <c r="G138" s="108">
        <f t="shared" si="2"/>
        <v>0</v>
      </c>
      <c r="H138" s="12"/>
      <c r="I138" s="12"/>
      <c r="J138" s="12"/>
      <c r="K138" s="27"/>
    </row>
    <row r="139" spans="1:11" s="3" customFormat="1" ht="21" customHeight="1" x14ac:dyDescent="0.25">
      <c r="A139" s="21">
        <v>105</v>
      </c>
      <c r="B139" s="24" t="str">
        <f>[1]Arkusz1!B139</f>
        <v>zespół Treacher-Collins</v>
      </c>
      <c r="C139" s="57" t="str">
        <f>[1]Arkusz1!C139</f>
        <v>TCOF1, POLR1C, POLR1D(panel NGS)</v>
      </c>
      <c r="D139" s="74"/>
      <c r="E139" s="34"/>
      <c r="F139" s="118">
        <v>6</v>
      </c>
      <c r="G139" s="108">
        <f t="shared" si="2"/>
        <v>0</v>
      </c>
      <c r="H139" s="12"/>
      <c r="I139" s="12"/>
      <c r="J139" s="12"/>
      <c r="K139" s="27"/>
    </row>
    <row r="140" spans="1:11" s="3" customFormat="1" ht="21" customHeight="1" x14ac:dyDescent="0.25">
      <c r="A140" s="21">
        <v>106</v>
      </c>
      <c r="B140" s="24" t="str">
        <f>[1]Arkusz1!B140</f>
        <v>zespół Ushera</v>
      </c>
      <c r="C140" s="57" t="str">
        <f>[1]Arkusz1!C140</f>
        <v>CDH23, USH3A, WHRN, VLGR1, MYO7A, PCDH15, PDZD7, USH1C, USH1G, ABHD12, USH2A, HARS(panel NGS)</v>
      </c>
      <c r="D140" s="74"/>
      <c r="E140" s="34"/>
      <c r="F140" s="118">
        <v>4</v>
      </c>
      <c r="G140" s="108">
        <f t="shared" si="2"/>
        <v>0</v>
      </c>
      <c r="H140" s="12"/>
      <c r="I140" s="12"/>
      <c r="J140" s="12"/>
      <c r="K140" s="27"/>
    </row>
    <row r="141" spans="1:11" s="3" customFormat="1" ht="21" customHeight="1" x14ac:dyDescent="0.25">
      <c r="A141" s="21">
        <v>107</v>
      </c>
      <c r="B141" s="24" t="str">
        <f>[1]Arkusz1!B141</f>
        <v>zespół Waardenburga</v>
      </c>
      <c r="C141" s="57" t="str">
        <f>[1]Arkusz1!C141</f>
        <v>EDN3, EDNRB, MITF, PAX3, SNAI2, SOX10(panel NGS)</v>
      </c>
      <c r="D141" s="74"/>
      <c r="E141" s="34"/>
      <c r="F141" s="118">
        <v>6</v>
      </c>
      <c r="G141" s="108">
        <f t="shared" si="2"/>
        <v>0</v>
      </c>
      <c r="H141" s="12"/>
      <c r="I141" s="12"/>
      <c r="J141" s="12"/>
      <c r="K141" s="27"/>
    </row>
    <row r="142" spans="1:11" s="3" customFormat="1" ht="21" customHeight="1" x14ac:dyDescent="0.25">
      <c r="A142" s="21">
        <v>108</v>
      </c>
      <c r="B142" s="24" t="str">
        <f>[1]Arkusz1!B142</f>
        <v>zespół Dravet / Dravet-like</v>
      </c>
      <c r="C142" s="57" t="str">
        <f>[1]Arkusz1!C142</f>
        <v>SCN1A + PCDH19, CHD2, HCN1, GABRB3(panel NGS)</v>
      </c>
      <c r="D142" s="74"/>
      <c r="E142" s="34"/>
      <c r="F142" s="118">
        <v>6</v>
      </c>
      <c r="G142" s="108">
        <f t="shared" si="2"/>
        <v>0</v>
      </c>
      <c r="H142" s="12"/>
      <c r="I142" s="12"/>
      <c r="J142" s="12"/>
      <c r="K142" s="27"/>
    </row>
    <row r="143" spans="1:11" s="3" customFormat="1" ht="21" customHeight="1" x14ac:dyDescent="0.25">
      <c r="A143" s="21">
        <v>109</v>
      </c>
      <c r="B143" s="24" t="str">
        <f>[1]Arkusz1!B143</f>
        <v>zespół Baraitser-Winter</v>
      </c>
      <c r="C143" s="57" t="str">
        <f>[1]Arkusz1!C143</f>
        <v>ACTB, ACTG1(panel NGS)</v>
      </c>
      <c r="D143" s="74"/>
      <c r="E143" s="34"/>
      <c r="F143" s="118">
        <v>4</v>
      </c>
      <c r="G143" s="108">
        <f t="shared" si="2"/>
        <v>0</v>
      </c>
      <c r="H143" s="12"/>
      <c r="I143" s="12"/>
      <c r="J143" s="12"/>
      <c r="K143" s="27"/>
    </row>
    <row r="144" spans="1:11" s="3" customFormat="1" ht="21" customHeight="1" x14ac:dyDescent="0.25">
      <c r="A144" s="21">
        <v>110</v>
      </c>
      <c r="B144" s="24" t="str">
        <f>[1]Arkusz1!B144</f>
        <v>zespół Kabuki</v>
      </c>
      <c r="C144" s="57" t="str">
        <f>[1]Arkusz1!C144</f>
        <v>KDM6A, KMT2D(panel NGS)</v>
      </c>
      <c r="D144" s="74"/>
      <c r="E144" s="34"/>
      <c r="F144" s="118">
        <v>4</v>
      </c>
      <c r="G144" s="108">
        <f t="shared" si="2"/>
        <v>0</v>
      </c>
      <c r="H144" s="12"/>
      <c r="I144" s="12"/>
      <c r="J144" s="12"/>
      <c r="K144" s="27"/>
    </row>
    <row r="145" spans="1:11" s="3" customFormat="1" ht="21" customHeight="1" x14ac:dyDescent="0.25">
      <c r="A145" s="21">
        <v>111</v>
      </c>
      <c r="B145" s="24" t="str">
        <f>[1]Arkusz1!B145</f>
        <v>zespół Rubinsteina-Taybiego</v>
      </c>
      <c r="C145" s="57" t="str">
        <f>[1]Arkusz1!C145</f>
        <v>CREBBP, EP300(panel NGS)</v>
      </c>
      <c r="D145" s="74"/>
      <c r="E145" s="34"/>
      <c r="F145" s="118">
        <v>6</v>
      </c>
      <c r="G145" s="108">
        <f t="shared" si="2"/>
        <v>0</v>
      </c>
      <c r="H145" s="12"/>
      <c r="I145" s="12"/>
      <c r="J145" s="12"/>
      <c r="K145" s="27"/>
    </row>
    <row r="146" spans="1:11" s="3" customFormat="1" ht="21" customHeight="1" x14ac:dyDescent="0.25">
      <c r="A146" s="21">
        <v>112</v>
      </c>
      <c r="B146" s="24" t="str">
        <f>[1]Arkusz1!B146</f>
        <v>zespół Coffina-Siris</v>
      </c>
      <c r="C146" s="57" t="str">
        <f>[1]Arkusz1!C146</f>
        <v>ARID1A, ARID1B, SMARCA4, SMARCB1, SMRCE1(panel NGS)</v>
      </c>
      <c r="D146" s="74"/>
      <c r="E146" s="34"/>
      <c r="F146" s="118">
        <v>4</v>
      </c>
      <c r="G146" s="108">
        <f t="shared" si="2"/>
        <v>0</v>
      </c>
      <c r="H146" s="12"/>
      <c r="I146" s="12"/>
      <c r="J146" s="12"/>
      <c r="K146" s="27"/>
    </row>
    <row r="147" spans="1:11" s="3" customFormat="1" ht="21" customHeight="1" x14ac:dyDescent="0.25">
      <c r="A147" s="21">
        <v>113</v>
      </c>
      <c r="B147" s="24" t="str">
        <f>[1]Arkusz1!B147</f>
        <v>zespół Nicolaidesa-Baraistera</v>
      </c>
      <c r="C147" s="57" t="s">
        <v>177</v>
      </c>
      <c r="D147" s="74"/>
      <c r="E147" s="34"/>
      <c r="F147" s="118">
        <v>4</v>
      </c>
      <c r="G147" s="108">
        <f t="shared" si="2"/>
        <v>0</v>
      </c>
      <c r="H147" s="12"/>
      <c r="I147" s="12"/>
      <c r="J147" s="12"/>
      <c r="K147" s="27"/>
    </row>
    <row r="148" spans="1:11" s="3" customFormat="1" ht="21" customHeight="1" x14ac:dyDescent="0.25">
      <c r="A148" s="21">
        <v>114</v>
      </c>
      <c r="B148" s="24" t="str">
        <f>[1]Arkusz1!B148</f>
        <v>zespół Klippel-Feil</v>
      </c>
      <c r="C148" s="57" t="str">
        <f>[1]Arkusz1!C148</f>
        <v>GDF3, GDF6, MEOX1(panel NGS)</v>
      </c>
      <c r="D148" s="74"/>
      <c r="E148" s="34"/>
      <c r="F148" s="118">
        <v>6</v>
      </c>
      <c r="G148" s="108">
        <f t="shared" si="2"/>
        <v>0</v>
      </c>
      <c r="H148" s="12"/>
      <c r="I148" s="12"/>
      <c r="J148" s="12"/>
      <c r="K148" s="27"/>
    </row>
    <row r="149" spans="1:11" s="3" customFormat="1" ht="21" customHeight="1" x14ac:dyDescent="0.25">
      <c r="A149" s="21">
        <v>115</v>
      </c>
      <c r="B149" s="24" t="str">
        <f>[1]Arkusz1!B149</f>
        <v>Schwannomatoza</v>
      </c>
      <c r="C149" s="57" t="str">
        <f>[1]Arkusz1!C149</f>
        <v>LZTR1, SMARCB1(panel NGS)</v>
      </c>
      <c r="D149" s="74"/>
      <c r="E149" s="34"/>
      <c r="F149" s="118">
        <v>4</v>
      </c>
      <c r="G149" s="108">
        <f t="shared" si="2"/>
        <v>0</v>
      </c>
      <c r="H149" s="12"/>
      <c r="I149" s="12"/>
      <c r="J149" s="12"/>
      <c r="K149" s="27"/>
    </row>
    <row r="150" spans="1:11" s="3" customFormat="1" ht="21" customHeight="1" x14ac:dyDescent="0.25">
      <c r="A150" s="21">
        <v>116</v>
      </c>
      <c r="B150" s="24" t="str">
        <f>[1]Arkusz1!B150</f>
        <v>zespół Marfana / zespół Loeysa-Dietza</v>
      </c>
      <c r="C150" s="57" t="str">
        <f>[1]Arkusz1!C150</f>
        <v>(FBN1, TGFBR1, TGFBR2, TGFB2, TGFB3, SMAD3, FBN2) (panel NGS)</v>
      </c>
      <c r="D150" s="74"/>
      <c r="E150" s="34"/>
      <c r="F150" s="118">
        <v>8</v>
      </c>
      <c r="G150" s="108">
        <f t="shared" si="2"/>
        <v>0</v>
      </c>
      <c r="H150" s="12"/>
      <c r="I150" s="12"/>
      <c r="J150" s="12"/>
      <c r="K150" s="27"/>
    </row>
    <row r="151" spans="1:11" s="3" customFormat="1" ht="21" customHeight="1" x14ac:dyDescent="0.25">
      <c r="A151" s="21">
        <v>117</v>
      </c>
      <c r="B151" s="24" t="str">
        <f>[1]Arkusz1!B151</f>
        <v>zespół Gorlina</v>
      </c>
      <c r="C151" s="57" t="str">
        <f>[1]Arkusz1!C151</f>
        <v>PTCH1, PTCH2, SUFU(panel NGS)</v>
      </c>
      <c r="D151" s="74"/>
      <c r="E151" s="34"/>
      <c r="F151" s="118">
        <v>6</v>
      </c>
      <c r="G151" s="108">
        <f t="shared" si="2"/>
        <v>0</v>
      </c>
      <c r="H151" s="12"/>
      <c r="I151" s="12"/>
      <c r="J151" s="12"/>
      <c r="K151" s="27"/>
    </row>
    <row r="152" spans="1:11" s="3" customFormat="1" ht="12.75" customHeight="1" x14ac:dyDescent="0.25">
      <c r="A152" s="64">
        <v>118</v>
      </c>
      <c r="B152" s="88" t="str">
        <f>[1]Arkusz1!$B$152</f>
        <v>badanie wolnego płodowego DNA I</v>
      </c>
      <c r="C152" s="59" t="str">
        <f>[1]Arkusz1!C152</f>
        <v>badanie jakościowe</v>
      </c>
      <c r="D152" s="75"/>
      <c r="E152" s="93"/>
      <c r="F152" s="119">
        <v>50</v>
      </c>
      <c r="G152" s="124">
        <f>E152*F152</f>
        <v>0</v>
      </c>
      <c r="H152" s="50"/>
      <c r="I152" s="50"/>
      <c r="J152" s="50"/>
      <c r="K152" s="27"/>
    </row>
    <row r="153" spans="1:11" s="3" customFormat="1" ht="12.75" customHeight="1" x14ac:dyDescent="0.25">
      <c r="A153" s="96"/>
      <c r="B153" s="89"/>
      <c r="C153" s="61" t="str">
        <f>[1]Arkusz1!C153</f>
        <v>Możliwość</v>
      </c>
      <c r="D153" s="71"/>
      <c r="E153" s="48"/>
      <c r="F153" s="120"/>
      <c r="G153" s="124"/>
      <c r="H153" s="45"/>
      <c r="I153" s="45"/>
      <c r="J153" s="45"/>
      <c r="K153" s="27"/>
    </row>
    <row r="154" spans="1:11" s="3" customFormat="1" ht="12.75" customHeight="1" x14ac:dyDescent="0.25">
      <c r="A154" s="96"/>
      <c r="B154" s="89"/>
      <c r="C154" s="61" t="str">
        <f>[1]Arkusz1!C154</f>
        <v>- oznaczenia płci płodu;</v>
      </c>
      <c r="D154" s="71"/>
      <c r="E154" s="48"/>
      <c r="F154" s="120"/>
      <c r="G154" s="124"/>
      <c r="H154" s="45"/>
      <c r="I154" s="45"/>
      <c r="J154" s="45"/>
      <c r="K154" s="27"/>
    </row>
    <row r="155" spans="1:11" s="3" customFormat="1" ht="19.5" customHeight="1" x14ac:dyDescent="0.25">
      <c r="A155" s="96"/>
      <c r="B155" s="89"/>
      <c r="C155" s="61" t="str">
        <f>[1]Arkusz1!C155</f>
        <v>- wykrycia trisomii chromosomów pary 13, 18, 21; aneuploidie chromosomów płci</v>
      </c>
      <c r="D155" s="71"/>
      <c r="E155" s="48"/>
      <c r="F155" s="120"/>
      <c r="G155" s="124"/>
      <c r="H155" s="45"/>
      <c r="I155" s="45"/>
      <c r="J155" s="45"/>
      <c r="K155" s="27"/>
    </row>
    <row r="156" spans="1:11" s="3" customFormat="1" ht="12.75" customHeight="1" x14ac:dyDescent="0.25">
      <c r="A156" s="96"/>
      <c r="B156" s="89"/>
      <c r="C156" s="61" t="str">
        <f>[1]Arkusz1!C156</f>
        <v>- dostępny od 10 hbd;</v>
      </c>
      <c r="D156" s="71"/>
      <c r="E156" s="48"/>
      <c r="F156" s="120"/>
      <c r="G156" s="124"/>
      <c r="H156" s="45"/>
      <c r="I156" s="45"/>
      <c r="J156" s="45"/>
      <c r="K156" s="27"/>
    </row>
    <row r="157" spans="1:11" s="3" customFormat="1" ht="20.25" customHeight="1" x14ac:dyDescent="0.25">
      <c r="A157" s="96"/>
      <c r="B157" s="89"/>
      <c r="C157" s="61" t="str">
        <f>[1]Arkusz1!C157</f>
        <v>- oznaczenia możliwe dla ciąży mnogiej – do dwóch płodów (w tym przypadku oprócz płci)</v>
      </c>
      <c r="D157" s="71"/>
      <c r="E157" s="48"/>
      <c r="F157" s="120"/>
      <c r="G157" s="124"/>
      <c r="H157" s="45"/>
      <c r="I157" s="45"/>
      <c r="J157" s="45"/>
      <c r="K157" s="27"/>
    </row>
    <row r="158" spans="1:11" s="3" customFormat="1" ht="13.5" customHeight="1" x14ac:dyDescent="0.25">
      <c r="A158" s="96"/>
      <c r="B158" s="89"/>
      <c r="C158" s="61" t="str">
        <f>[1]Arkusz1!C158</f>
        <v>- wysyłka materiału od poniedziałku do piątku</v>
      </c>
      <c r="D158" s="71"/>
      <c r="E158" s="48"/>
      <c r="F158" s="120"/>
      <c r="G158" s="124"/>
      <c r="H158" s="45"/>
      <c r="I158" s="45"/>
      <c r="J158" s="45"/>
      <c r="K158" s="27"/>
    </row>
    <row r="159" spans="1:11" s="3" customFormat="1" ht="17.25" customHeight="1" x14ac:dyDescent="0.25">
      <c r="A159" s="95"/>
      <c r="B159" s="90"/>
      <c r="C159" s="72" t="str">
        <f>[1]Arkusz1!C159</f>
        <v>- firmę kurierską zapewnia Przyjmujący Zlecenie</v>
      </c>
      <c r="D159" s="73"/>
      <c r="E159" s="49"/>
      <c r="F159" s="121"/>
      <c r="G159" s="124"/>
      <c r="H159" s="46"/>
      <c r="I159" s="46"/>
      <c r="J159" s="46"/>
      <c r="K159" s="27"/>
    </row>
    <row r="160" spans="1:11" s="3" customFormat="1" ht="45.75" customHeight="1" x14ac:dyDescent="0.25">
      <c r="A160" s="64">
        <v>119</v>
      </c>
      <c r="B160" s="88" t="str">
        <f>[1]Arkusz1!$B$160</f>
        <v>badanie wolnego płodowego DNA II</v>
      </c>
      <c r="C160" s="83" t="str">
        <f>[1]Arkusz1!$C$160</f>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
      <c r="D160" s="22" t="str">
        <f>[1]Arkusz1!$E$160</f>
        <v>I.   do wykrywania trisomii 21 (Zespół Downa), trisomii 18 (Zespół Edwardsa), trisomii 13 (Zespół Patau)</v>
      </c>
      <c r="E160" s="30"/>
      <c r="F160" s="117">
        <v>30</v>
      </c>
      <c r="G160" s="108">
        <f>E160*F160</f>
        <v>0</v>
      </c>
      <c r="H160" s="31"/>
      <c r="I160" s="31"/>
      <c r="J160" s="31"/>
      <c r="K160" s="27"/>
    </row>
    <row r="161" spans="1:11" s="3" customFormat="1" ht="54.75" customHeight="1" x14ac:dyDescent="0.25">
      <c r="A161" s="52"/>
      <c r="B161" s="91"/>
      <c r="C161" s="84"/>
      <c r="D161" s="22" t="str">
        <f>[1]Arkusz1!$E$161</f>
        <v>II.   do wykrywania trisomii 21 (Zespół Downa), trisomii 18 (Zespół Edwardsa), trisomii 13 (Zespół Patau), oraz aneuploidii chromosomów płciowych ( Zespół Turnera, Zespół Klinefeltera, Zespół potrójnego X, Zespół Jacobsa)</v>
      </c>
      <c r="E161" s="30"/>
      <c r="F161" s="117">
        <v>8</v>
      </c>
      <c r="G161" s="108">
        <f t="shared" ref="G161:G163" si="3">E161*F161</f>
        <v>0</v>
      </c>
      <c r="H161" s="31"/>
      <c r="I161" s="31"/>
      <c r="J161" s="31"/>
      <c r="K161" s="27"/>
    </row>
    <row r="162" spans="1:11" s="3" customFormat="1" ht="53.25" customHeight="1" x14ac:dyDescent="0.25">
      <c r="A162" s="52"/>
      <c r="B162" s="91"/>
      <c r="C162" s="84"/>
      <c r="D162" s="22" t="str">
        <f>[1]Arkusz1!$E$162</f>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
      <c r="E162" s="30"/>
      <c r="F162" s="117">
        <v>8</v>
      </c>
      <c r="G162" s="108">
        <f t="shared" si="3"/>
        <v>0</v>
      </c>
      <c r="H162" s="31"/>
      <c r="I162" s="31"/>
      <c r="J162" s="31"/>
      <c r="K162" s="27"/>
    </row>
    <row r="163" spans="1:11" s="3" customFormat="1" ht="51.75" customHeight="1" x14ac:dyDescent="0.25">
      <c r="A163" s="53"/>
      <c r="B163" s="92"/>
      <c r="C163" s="85"/>
      <c r="D163" s="22" t="str">
        <f>[1]Arkusz1!$E$163</f>
        <v>IV.   do wykrywania trisomii 21 (Zespół Downa), trisomii 18 (Zespół Edwardsa), trisomii 13 (Zespół Patau) w przypadku ciąży podwójnej.</v>
      </c>
      <c r="E163" s="30"/>
      <c r="F163" s="117">
        <v>8</v>
      </c>
      <c r="G163" s="108">
        <f t="shared" si="3"/>
        <v>0</v>
      </c>
      <c r="H163" s="31"/>
      <c r="I163" s="31"/>
      <c r="J163" s="31"/>
      <c r="K163" s="27"/>
    </row>
    <row r="164" spans="1:11" s="3" customFormat="1" ht="12.75" customHeight="1" x14ac:dyDescent="0.25">
      <c r="A164" s="86">
        <v>120</v>
      </c>
      <c r="B164" s="88" t="str">
        <f>[1]Arkusz1!$B$164</f>
        <v>badanie wolnego płodowego DNA III</v>
      </c>
      <c r="C164" s="57" t="str">
        <f>[1]Arkusz1!C164</f>
        <v>badanie ilościowe</v>
      </c>
      <c r="D164" s="58"/>
      <c r="E164" s="47"/>
      <c r="F164" s="119">
        <v>10</v>
      </c>
      <c r="G164" s="123">
        <f>E164*F164</f>
        <v>0</v>
      </c>
      <c r="H164" s="44"/>
      <c r="I164" s="44"/>
      <c r="J164" s="44"/>
      <c r="K164" s="27"/>
    </row>
    <row r="165" spans="1:11" s="3" customFormat="1" ht="15" customHeight="1" x14ac:dyDescent="0.25">
      <c r="A165" s="87"/>
      <c r="B165" s="89"/>
      <c r="C165" s="57" t="str">
        <f>[1]Arkusz1!C165</f>
        <v>Możliwość:</v>
      </c>
      <c r="D165" s="58"/>
      <c r="E165" s="48"/>
      <c r="F165" s="120"/>
      <c r="G165" s="123"/>
      <c r="H165" s="45"/>
      <c r="I165" s="45"/>
      <c r="J165" s="45"/>
      <c r="K165" s="27"/>
    </row>
    <row r="166" spans="1:11" s="3" customFormat="1" ht="15" customHeight="1" x14ac:dyDescent="0.25">
      <c r="A166" s="87"/>
      <c r="B166" s="89"/>
      <c r="C166" s="57" t="str">
        <f>[1]Arkusz1!C166</f>
        <v>- oznaczenia płci płodu</v>
      </c>
      <c r="D166" s="58"/>
      <c r="E166" s="48"/>
      <c r="F166" s="120"/>
      <c r="G166" s="123"/>
      <c r="H166" s="45"/>
      <c r="I166" s="45"/>
      <c r="J166" s="45"/>
      <c r="K166" s="27"/>
    </row>
    <row r="167" spans="1:11" s="3" customFormat="1" ht="15" customHeight="1" x14ac:dyDescent="0.25">
      <c r="A167" s="87"/>
      <c r="B167" s="89"/>
      <c r="C167" s="57" t="str">
        <f>[1]Arkusz1!C167</f>
        <v>- wykrycia triploidii</v>
      </c>
      <c r="D167" s="58"/>
      <c r="E167" s="48"/>
      <c r="F167" s="120"/>
      <c r="G167" s="123"/>
      <c r="H167" s="45"/>
      <c r="I167" s="45"/>
      <c r="J167" s="45"/>
      <c r="K167" s="27"/>
    </row>
    <row r="168" spans="1:11" s="3" customFormat="1" ht="15" customHeight="1" x14ac:dyDescent="0.25">
      <c r="A168" s="87"/>
      <c r="B168" s="89"/>
      <c r="C168" s="57" t="str">
        <f>[1]Arkusz1!C168</f>
        <v>- wykrycia anomalii chromosomów płci</v>
      </c>
      <c r="D168" s="58"/>
      <c r="E168" s="48"/>
      <c r="F168" s="120"/>
      <c r="G168" s="123"/>
      <c r="H168" s="45"/>
      <c r="I168" s="45"/>
      <c r="J168" s="45"/>
      <c r="K168" s="27"/>
    </row>
    <row r="169" spans="1:11" s="3" customFormat="1" ht="15" customHeight="1" x14ac:dyDescent="0.25">
      <c r="A169" s="87"/>
      <c r="B169" s="89"/>
      <c r="C169" s="57" t="str">
        <f>[1]Arkusz1!C169</f>
        <v>- wykrycia aneuploidii chromosomów pary 13, 18, 21</v>
      </c>
      <c r="D169" s="58"/>
      <c r="E169" s="48"/>
      <c r="F169" s="120"/>
      <c r="G169" s="123"/>
      <c r="H169" s="45"/>
      <c r="I169" s="45"/>
      <c r="J169" s="45"/>
      <c r="K169" s="27"/>
    </row>
    <row r="170" spans="1:11" s="3" customFormat="1" ht="15" customHeight="1" x14ac:dyDescent="0.25">
      <c r="A170" s="87"/>
      <c r="B170" s="89"/>
      <c r="C170" s="57" t="str">
        <f>[1]Arkusz1!C170</f>
        <v>- dostępny od 10 hbd</v>
      </c>
      <c r="D170" s="58"/>
      <c r="E170" s="48"/>
      <c r="F170" s="120"/>
      <c r="G170" s="123"/>
      <c r="H170" s="45"/>
      <c r="I170" s="45"/>
      <c r="J170" s="45"/>
      <c r="K170" s="27"/>
    </row>
    <row r="171" spans="1:11" s="3" customFormat="1" ht="14.25" customHeight="1" x14ac:dyDescent="0.25">
      <c r="A171" s="87"/>
      <c r="B171" s="89"/>
      <c r="C171" s="57" t="str">
        <f>[1]Arkusz1!C171</f>
        <v>Wysyłka materiału od poniedziałku do piątku;</v>
      </c>
      <c r="D171" s="58"/>
      <c r="E171" s="48"/>
      <c r="F171" s="120"/>
      <c r="G171" s="123"/>
      <c r="H171" s="45"/>
      <c r="I171" s="45"/>
      <c r="J171" s="45"/>
      <c r="K171" s="27"/>
    </row>
    <row r="172" spans="1:11" s="3" customFormat="1" ht="14.25" customHeight="1" x14ac:dyDescent="0.25">
      <c r="A172" s="87"/>
      <c r="B172" s="90"/>
      <c r="C172" s="57" t="str">
        <f>[1]Arkusz1!C172</f>
        <v>firmę kurierską zapewnia Wykonawca</v>
      </c>
      <c r="D172" s="58"/>
      <c r="E172" s="49"/>
      <c r="F172" s="121"/>
      <c r="G172" s="123"/>
      <c r="H172" s="46"/>
      <c r="I172" s="46"/>
      <c r="J172" s="46"/>
      <c r="K172" s="27"/>
    </row>
    <row r="173" spans="1:11" s="3" customFormat="1" ht="14.25" customHeight="1" x14ac:dyDescent="0.25">
      <c r="A173" s="64">
        <v>121</v>
      </c>
      <c r="B173" s="63" t="s">
        <v>129</v>
      </c>
      <c r="C173" s="82" t="str">
        <f>[1]Arkusz1!C173</f>
        <v>1.badanie wolnego płodowego DNA – test podstawowy</v>
      </c>
      <c r="D173" s="60"/>
      <c r="E173" s="47"/>
      <c r="F173" s="119">
        <v>60</v>
      </c>
      <c r="G173" s="109">
        <f>E173*F173</f>
        <v>0</v>
      </c>
      <c r="H173" s="44"/>
      <c r="I173" s="44"/>
      <c r="J173" s="44"/>
      <c r="K173" s="27"/>
    </row>
    <row r="174" spans="1:11" s="3" customFormat="1" ht="14.25" customHeight="1" x14ac:dyDescent="0.25">
      <c r="A174" s="52"/>
      <c r="B174" s="63"/>
      <c r="C174" s="69" t="str">
        <f>[1]Arkusz1!C174</f>
        <v>Nieprawidłowości chromosomowe (autosomy):</v>
      </c>
      <c r="D174" s="62"/>
      <c r="E174" s="48"/>
      <c r="F174" s="120"/>
      <c r="G174" s="106"/>
      <c r="H174" s="45"/>
      <c r="I174" s="45"/>
      <c r="J174" s="45"/>
      <c r="K174" s="27"/>
    </row>
    <row r="175" spans="1:11" s="3" customFormat="1" ht="14.25" customHeight="1" x14ac:dyDescent="0.25">
      <c r="A175" s="52"/>
      <c r="B175" s="63"/>
      <c r="C175" s="61" t="str">
        <f>[1]Arkusz1!C175</f>
        <v>Trisomia 21 (syndrom Downa)</v>
      </c>
      <c r="D175" s="62"/>
      <c r="E175" s="48"/>
      <c r="F175" s="120"/>
      <c r="G175" s="106"/>
      <c r="H175" s="45"/>
      <c r="I175" s="45"/>
      <c r="J175" s="45"/>
      <c r="K175" s="27"/>
    </row>
    <row r="176" spans="1:11" s="3" customFormat="1" ht="14.25" customHeight="1" x14ac:dyDescent="0.25">
      <c r="A176" s="52"/>
      <c r="B176" s="63"/>
      <c r="C176" s="61" t="str">
        <f>[1]Arkusz1!C176</f>
        <v>Trisomia 18 (zespół Edwardsa)</v>
      </c>
      <c r="D176" s="62"/>
      <c r="E176" s="48"/>
      <c r="F176" s="120"/>
      <c r="G176" s="106"/>
      <c r="H176" s="45"/>
      <c r="I176" s="45"/>
      <c r="J176" s="45"/>
      <c r="K176" s="27"/>
    </row>
    <row r="177" spans="1:11" s="3" customFormat="1" ht="14.25" customHeight="1" x14ac:dyDescent="0.25">
      <c r="A177" s="52"/>
      <c r="B177" s="63"/>
      <c r="C177" s="61" t="str">
        <f>[1]Arkusz1!C177</f>
        <v>Trisomia 13 (zespół Patau)</v>
      </c>
      <c r="D177" s="62"/>
      <c r="E177" s="48"/>
      <c r="F177" s="120"/>
      <c r="G177" s="106"/>
      <c r="H177" s="45"/>
      <c r="I177" s="45"/>
      <c r="J177" s="45"/>
      <c r="K177" s="27"/>
    </row>
    <row r="178" spans="1:11" s="3" customFormat="1" ht="14.25" customHeight="1" x14ac:dyDescent="0.25">
      <c r="A178" s="52"/>
      <c r="B178" s="63"/>
      <c r="C178" s="61" t="str">
        <f>[1]Arkusz1!C178</f>
        <v>Triploidia</v>
      </c>
      <c r="D178" s="62"/>
      <c r="E178" s="48"/>
      <c r="F178" s="120"/>
      <c r="G178" s="106"/>
      <c r="H178" s="45"/>
      <c r="I178" s="45"/>
      <c r="J178" s="45"/>
      <c r="K178" s="27"/>
    </row>
    <row r="179" spans="1:11" s="3" customFormat="1" ht="14.25" customHeight="1" x14ac:dyDescent="0.25">
      <c r="A179" s="52"/>
      <c r="B179" s="63"/>
      <c r="C179" s="61"/>
      <c r="D179" s="62"/>
      <c r="E179" s="48"/>
      <c r="F179" s="120"/>
      <c r="G179" s="106"/>
      <c r="H179" s="45"/>
      <c r="I179" s="45"/>
      <c r="J179" s="45"/>
      <c r="K179" s="27"/>
    </row>
    <row r="180" spans="1:11" s="3" customFormat="1" ht="14.25" customHeight="1" x14ac:dyDescent="0.25">
      <c r="A180" s="52"/>
      <c r="B180" s="63"/>
      <c r="C180" s="69" t="str">
        <f>[1]Arkusz1!C180</f>
        <v>Nieprawidłowości chromosomów płci:</v>
      </c>
      <c r="D180" s="62"/>
      <c r="E180" s="48"/>
      <c r="F180" s="120"/>
      <c r="G180" s="106"/>
      <c r="H180" s="45"/>
      <c r="I180" s="45"/>
      <c r="J180" s="45"/>
      <c r="K180" s="27"/>
    </row>
    <row r="181" spans="1:11" s="3" customFormat="1" ht="14.25" customHeight="1" x14ac:dyDescent="0.25">
      <c r="A181" s="52"/>
      <c r="B181" s="63"/>
      <c r="C181" s="61" t="str">
        <f>[1]Arkusz1!C181</f>
        <v>Monosomia X (zespół Turnera)</v>
      </c>
      <c r="D181" s="62"/>
      <c r="E181" s="48"/>
      <c r="F181" s="120"/>
      <c r="G181" s="106"/>
      <c r="H181" s="45"/>
      <c r="I181" s="45"/>
      <c r="J181" s="45"/>
      <c r="K181" s="27"/>
    </row>
    <row r="182" spans="1:11" s="3" customFormat="1" ht="14.25" customHeight="1" x14ac:dyDescent="0.25">
      <c r="A182" s="52"/>
      <c r="B182" s="63"/>
      <c r="C182" s="61" t="str">
        <f>[1]Arkusz1!C182</f>
        <v>Zespół Klinefeltera</v>
      </c>
      <c r="D182" s="62"/>
      <c r="E182" s="48"/>
      <c r="F182" s="120"/>
      <c r="G182" s="106"/>
      <c r="H182" s="45"/>
      <c r="I182" s="45"/>
      <c r="J182" s="45"/>
      <c r="K182" s="27"/>
    </row>
    <row r="183" spans="1:11" s="3" customFormat="1" ht="14.25" customHeight="1" x14ac:dyDescent="0.25">
      <c r="A183" s="52"/>
      <c r="B183" s="63"/>
      <c r="C183" s="61" t="str">
        <f>[1]Arkusz1!C183</f>
        <v>Trisomia chromosomu X</v>
      </c>
      <c r="D183" s="62"/>
      <c r="E183" s="48"/>
      <c r="F183" s="120"/>
      <c r="G183" s="106"/>
      <c r="H183" s="45"/>
      <c r="I183" s="45"/>
      <c r="J183" s="45"/>
      <c r="K183" s="27"/>
    </row>
    <row r="184" spans="1:11" s="3" customFormat="1" ht="14.25" customHeight="1" x14ac:dyDescent="0.25">
      <c r="A184" s="52"/>
      <c r="B184" s="63"/>
      <c r="C184" s="61" t="str">
        <f>[1]Arkusz1!C184</f>
        <v>Trisomia chromosomu Y (zespół Jacobs)</v>
      </c>
      <c r="D184" s="62"/>
      <c r="E184" s="48"/>
      <c r="F184" s="120"/>
      <c r="G184" s="106"/>
      <c r="H184" s="45"/>
      <c r="I184" s="45"/>
      <c r="J184" s="45"/>
      <c r="K184" s="27"/>
    </row>
    <row r="185" spans="1:11" s="3" customFormat="1" ht="14.25" customHeight="1" x14ac:dyDescent="0.25">
      <c r="A185" s="52"/>
      <c r="B185" s="63"/>
      <c r="C185" s="61"/>
      <c r="D185" s="62"/>
      <c r="E185" s="48"/>
      <c r="F185" s="120"/>
      <c r="G185" s="106"/>
      <c r="H185" s="45"/>
      <c r="I185" s="45"/>
      <c r="J185" s="45"/>
      <c r="K185" s="27"/>
    </row>
    <row r="186" spans="1:11" s="3" customFormat="1" ht="14.25" customHeight="1" x14ac:dyDescent="0.25">
      <c r="A186" s="52"/>
      <c r="B186" s="63"/>
      <c r="C186" s="69" t="str">
        <f>[1]Arkusz1!C186</f>
        <v>Płeć dziecka</v>
      </c>
      <c r="D186" s="62"/>
      <c r="E186" s="48"/>
      <c r="F186" s="120"/>
      <c r="G186" s="106"/>
      <c r="H186" s="45"/>
      <c r="I186" s="45"/>
      <c r="J186" s="45"/>
      <c r="K186" s="27"/>
    </row>
    <row r="187" spans="1:11" s="3" customFormat="1" ht="14.25" customHeight="1" x14ac:dyDescent="0.25">
      <c r="A187" s="52"/>
      <c r="B187" s="63"/>
      <c r="C187" s="69" t="str">
        <f>[1]Arkusz1!C187</f>
        <v>Czas oczekiwania na wynik: 7-10 dni roboczych</v>
      </c>
      <c r="D187" s="62"/>
      <c r="E187" s="49"/>
      <c r="F187" s="121"/>
      <c r="G187" s="107"/>
      <c r="H187" s="46"/>
      <c r="I187" s="46"/>
      <c r="J187" s="46"/>
      <c r="K187" s="27"/>
    </row>
    <row r="188" spans="1:11" s="3" customFormat="1" ht="14.25" customHeight="1" x14ac:dyDescent="0.25">
      <c r="A188" s="52"/>
      <c r="B188" s="63"/>
      <c r="C188" s="65" t="str">
        <f>[1]Arkusz1!C188</f>
        <v>2.badanie wolnego płodowego DNA – test podstawowy + mikrodelecja: delecja 22q11.2 - zespół DiGeorge’a::</v>
      </c>
      <c r="D188" s="70"/>
      <c r="E188" s="47"/>
      <c r="F188" s="119">
        <v>8</v>
      </c>
      <c r="G188" s="109">
        <f>E188*F188</f>
        <v>0</v>
      </c>
      <c r="H188" s="44"/>
      <c r="I188" s="44"/>
      <c r="J188" s="44"/>
      <c r="K188" s="27"/>
    </row>
    <row r="189" spans="1:11" s="3" customFormat="1" ht="14.25" customHeight="1" x14ac:dyDescent="0.25">
      <c r="A189" s="52"/>
      <c r="B189" s="63"/>
      <c r="C189" s="69" t="str">
        <f>[1]Arkusz1!C189</f>
        <v>Czas oczekiwania na wynik: 7-10 dni roboczych</v>
      </c>
      <c r="D189" s="62"/>
      <c r="E189" s="49"/>
      <c r="F189" s="121"/>
      <c r="G189" s="107"/>
      <c r="H189" s="46"/>
      <c r="I189" s="46"/>
      <c r="J189" s="46"/>
      <c r="K189" s="27"/>
    </row>
    <row r="190" spans="1:11" s="3" customFormat="1" ht="14.25" customHeight="1" x14ac:dyDescent="0.25">
      <c r="A190" s="52"/>
      <c r="B190" s="63"/>
      <c r="C190" s="65" t="str">
        <f>[1]Arkusz1!C190</f>
        <v>3.badanie wolnego płodowego DNA – test podstawowy + panel mikrodelecji:</v>
      </c>
      <c r="D190" s="62"/>
      <c r="E190" s="47"/>
      <c r="F190" s="119">
        <v>8</v>
      </c>
      <c r="G190" s="109">
        <f>E190*F190</f>
        <v>0</v>
      </c>
      <c r="H190" s="44"/>
      <c r="I190" s="44"/>
      <c r="J190" s="44"/>
      <c r="K190" s="27"/>
    </row>
    <row r="191" spans="1:11" s="3" customFormat="1" ht="14.25" customHeight="1" x14ac:dyDescent="0.25">
      <c r="A191" s="52"/>
      <c r="B191" s="63"/>
      <c r="C191" s="61" t="str">
        <f>[1]Arkusz1!C191</f>
        <v>Delecja 22q11.2 zespół DiGeorge’a</v>
      </c>
      <c r="D191" s="62"/>
      <c r="E191" s="48"/>
      <c r="F191" s="120"/>
      <c r="G191" s="106"/>
      <c r="H191" s="45"/>
      <c r="I191" s="45"/>
      <c r="J191" s="45"/>
      <c r="K191" s="27"/>
    </row>
    <row r="192" spans="1:11" s="3" customFormat="1" ht="14.25" customHeight="1" x14ac:dyDescent="0.25">
      <c r="A192" s="52"/>
      <c r="B192" s="63"/>
      <c r="C192" s="61" t="str">
        <f>[1]Arkusz1!C192</f>
        <v>Delecja 1p36</v>
      </c>
      <c r="D192" s="62"/>
      <c r="E192" s="48"/>
      <c r="F192" s="120"/>
      <c r="G192" s="106"/>
      <c r="H192" s="45"/>
      <c r="I192" s="45"/>
      <c r="J192" s="45"/>
      <c r="K192" s="27"/>
    </row>
    <row r="193" spans="1:11" s="3" customFormat="1" ht="14.25" customHeight="1" x14ac:dyDescent="0.25">
      <c r="A193" s="52"/>
      <c r="B193" s="63"/>
      <c r="C193" s="61" t="str">
        <f>[1]Arkusz1!C193</f>
        <v>Zespół Pradera Williego</v>
      </c>
      <c r="D193" s="62"/>
      <c r="E193" s="48"/>
      <c r="F193" s="120"/>
      <c r="G193" s="106"/>
      <c r="H193" s="45"/>
      <c r="I193" s="45"/>
      <c r="J193" s="45"/>
      <c r="K193" s="27"/>
    </row>
    <row r="194" spans="1:11" s="3" customFormat="1" ht="14.25" customHeight="1" x14ac:dyDescent="0.25">
      <c r="A194" s="52"/>
      <c r="B194" s="63"/>
      <c r="C194" s="61" t="str">
        <f>[1]Arkusz1!C194</f>
        <v>Zespół Angelmana</v>
      </c>
      <c r="D194" s="62"/>
      <c r="E194" s="48"/>
      <c r="F194" s="120"/>
      <c r="G194" s="106"/>
      <c r="H194" s="45"/>
      <c r="I194" s="45"/>
      <c r="J194" s="45"/>
      <c r="K194" s="27"/>
    </row>
    <row r="195" spans="1:11" s="3" customFormat="1" ht="14.25" customHeight="1" x14ac:dyDescent="0.25">
      <c r="A195" s="52"/>
      <c r="B195" s="63"/>
      <c r="C195" s="69" t="str">
        <f>[1]Arkusz1!C195</f>
        <v>Czas oczekiwania na wynik: 7-10 dni roboczych</v>
      </c>
      <c r="D195" s="62"/>
      <c r="E195" s="49"/>
      <c r="F195" s="121"/>
      <c r="G195" s="107"/>
      <c r="H195" s="46"/>
      <c r="I195" s="46"/>
      <c r="J195" s="46"/>
      <c r="K195" s="27"/>
    </row>
    <row r="196" spans="1:11" s="3" customFormat="1" ht="14.25" customHeight="1" x14ac:dyDescent="0.25">
      <c r="A196" s="52"/>
      <c r="B196" s="63"/>
      <c r="C196" s="65" t="str">
        <f>[1]Arkusz1!C196</f>
        <v>4. Test wykrywający 25 chorób monogenowych przy zleceniu jednoczesnym badania 1, 2 lub 3</v>
      </c>
      <c r="D196" s="62"/>
      <c r="E196" s="47"/>
      <c r="F196" s="119">
        <v>2</v>
      </c>
      <c r="G196" s="109">
        <f>E196*F196</f>
        <v>0</v>
      </c>
      <c r="H196" s="44"/>
      <c r="I196" s="44"/>
      <c r="J196" s="44"/>
      <c r="K196" s="27"/>
    </row>
    <row r="197" spans="1:11" s="3" customFormat="1" ht="14.25" customHeight="1" x14ac:dyDescent="0.25">
      <c r="A197" s="52"/>
      <c r="B197" s="63"/>
      <c r="C197" s="61" t="str">
        <f>[1]Arkusz1!C197</f>
        <v>- wykrywane z krążącego DNA</v>
      </c>
      <c r="D197" s="62"/>
      <c r="E197" s="48"/>
      <c r="F197" s="120"/>
      <c r="G197" s="106"/>
      <c r="H197" s="45"/>
      <c r="I197" s="45"/>
      <c r="J197" s="45"/>
      <c r="K197" s="27"/>
    </row>
    <row r="198" spans="1:11" s="3" customFormat="1" ht="14.25" customHeight="1" x14ac:dyDescent="0.25">
      <c r="A198" s="52"/>
      <c r="B198" s="63"/>
      <c r="C198" s="61" t="str">
        <f>[1]Arkusz1!C198</f>
        <v xml:space="preserve">- Wykrywanie 25 chorób monogenowych: </v>
      </c>
      <c r="D198" s="62"/>
      <c r="E198" s="48"/>
      <c r="F198" s="120"/>
      <c r="G198" s="106"/>
      <c r="H198" s="45"/>
      <c r="I198" s="45"/>
      <c r="J198" s="45"/>
      <c r="K198" s="27"/>
    </row>
    <row r="199" spans="1:11" s="3" customFormat="1" ht="14.25" customHeight="1" x14ac:dyDescent="0.25">
      <c r="A199" s="52"/>
      <c r="B199" s="63"/>
      <c r="C199" s="61" t="str">
        <f>[1]Arkusz1!C199</f>
        <v>-Tuberous sclerosis 1,2 TSC1, TSC2</v>
      </c>
      <c r="D199" s="62"/>
      <c r="E199" s="48"/>
      <c r="F199" s="120"/>
      <c r="G199" s="106"/>
      <c r="H199" s="45"/>
      <c r="I199" s="45"/>
      <c r="J199" s="45"/>
      <c r="K199" s="27"/>
    </row>
    <row r="200" spans="1:11" s="3" customFormat="1" ht="14.25" customHeight="1" x14ac:dyDescent="0.25">
      <c r="A200" s="52"/>
      <c r="B200" s="63"/>
      <c r="C200" s="61" t="str">
        <f>[1]Arkusz1!C200</f>
        <v>- Thanatophoric dysplasia, types I,II FGFR3</v>
      </c>
      <c r="D200" s="62"/>
      <c r="E200" s="48"/>
      <c r="F200" s="120"/>
      <c r="G200" s="106"/>
      <c r="H200" s="45"/>
      <c r="I200" s="45"/>
      <c r="J200" s="45"/>
      <c r="K200" s="27"/>
    </row>
    <row r="201" spans="1:11" s="3" customFormat="1" ht="14.25" customHeight="1" x14ac:dyDescent="0.25">
      <c r="A201" s="52"/>
      <c r="B201" s="63"/>
      <c r="C201" s="61" t="str">
        <f>[1]Arkusz1!C201</f>
        <v>- Sotos syndrome 1 NSD1</v>
      </c>
      <c r="D201" s="62"/>
      <c r="E201" s="48"/>
      <c r="F201" s="120"/>
      <c r="G201" s="106"/>
      <c r="H201" s="45"/>
      <c r="I201" s="45"/>
      <c r="J201" s="45"/>
      <c r="K201" s="27"/>
    </row>
    <row r="202" spans="1:11" s="3" customFormat="1" ht="14.25" customHeight="1" x14ac:dyDescent="0.25">
      <c r="A202" s="52"/>
      <c r="B202" s="63"/>
      <c r="C202" s="61" t="str">
        <f>[1]Arkusz1!C202</f>
        <v>- Rett syndrome MECP2</v>
      </c>
      <c r="D202" s="62"/>
      <c r="E202" s="48"/>
      <c r="F202" s="120"/>
      <c r="G202" s="106"/>
      <c r="H202" s="45"/>
      <c r="I202" s="45"/>
      <c r="J202" s="45"/>
      <c r="K202" s="27"/>
    </row>
    <row r="203" spans="1:11" s="3" customFormat="1" ht="14.25" customHeight="1" x14ac:dyDescent="0.25">
      <c r="A203" s="52"/>
      <c r="B203" s="63"/>
      <c r="C203" s="61" t="str">
        <f>[1]Arkusz1!C203</f>
        <v>- Hypochondroplasia FGFR3</v>
      </c>
      <c r="D203" s="62"/>
      <c r="E203" s="48"/>
      <c r="F203" s="120"/>
      <c r="G203" s="106"/>
      <c r="H203" s="45"/>
      <c r="I203" s="45"/>
      <c r="J203" s="45"/>
      <c r="K203" s="27"/>
    </row>
    <row r="204" spans="1:11" s="3" customFormat="1" ht="14.25" customHeight="1" x14ac:dyDescent="0.25">
      <c r="A204" s="52"/>
      <c r="B204" s="63"/>
      <c r="C204" s="61" t="str">
        <f>[1]Arkusz1!C204</f>
        <v>- Intellectual disability SYNGAP1</v>
      </c>
      <c r="D204" s="62"/>
      <c r="E204" s="48"/>
      <c r="F204" s="120"/>
      <c r="G204" s="106"/>
      <c r="H204" s="45"/>
      <c r="I204" s="45"/>
      <c r="J204" s="45"/>
      <c r="K204" s="27"/>
    </row>
    <row r="205" spans="1:11" s="3" customFormat="1" ht="14.25" customHeight="1" x14ac:dyDescent="0.25">
      <c r="A205" s="52"/>
      <c r="B205" s="63"/>
      <c r="C205" s="61" t="str">
        <f>[1]Arkusz1!C205</f>
        <v>- Jackson Weiss syndrome FGFR2</v>
      </c>
      <c r="D205" s="62"/>
      <c r="E205" s="48"/>
      <c r="F205" s="120"/>
      <c r="G205" s="106"/>
      <c r="H205" s="45"/>
      <c r="I205" s="45"/>
      <c r="J205" s="45"/>
      <c r="K205" s="27"/>
    </row>
    <row r="206" spans="1:11" s="3" customFormat="1" ht="14.25" customHeight="1" x14ac:dyDescent="0.25">
      <c r="A206" s="52"/>
      <c r="B206" s="63"/>
      <c r="C206" s="61" t="str">
        <f>[1]Arkusz1!C206</f>
        <v>- Juvenile myelomonocytic leukemia (JMML)PTPN11</v>
      </c>
      <c r="D206" s="62"/>
      <c r="E206" s="48"/>
      <c r="F206" s="120"/>
      <c r="G206" s="106"/>
      <c r="H206" s="45"/>
      <c r="I206" s="45"/>
      <c r="J206" s="45"/>
      <c r="K206" s="27"/>
    </row>
    <row r="207" spans="1:11" s="3" customFormat="1" ht="14.25" customHeight="1" x14ac:dyDescent="0.25">
      <c r="A207" s="52"/>
      <c r="B207" s="63"/>
      <c r="C207" s="61" t="str">
        <f>[1]Arkusz1!C207</f>
        <v>- LEOPARD syndrome 1,2 (Noonan syndrome with multiple lentigines) PTPN11, RAF1</v>
      </c>
      <c r="D207" s="62"/>
      <c r="E207" s="48"/>
      <c r="F207" s="120"/>
      <c r="G207" s="106"/>
      <c r="H207" s="45"/>
      <c r="I207" s="45"/>
      <c r="J207" s="45"/>
      <c r="K207" s="27"/>
    </row>
    <row r="208" spans="1:11" s="3" customFormat="1" ht="14.25" customHeight="1" x14ac:dyDescent="0.25">
      <c r="A208" s="52"/>
      <c r="B208" s="63"/>
      <c r="C208" s="61" t="str">
        <f>[1]Arkusz1!C208</f>
        <v>- Muenke syndrome FGFR3</v>
      </c>
      <c r="D208" s="62"/>
      <c r="E208" s="48"/>
      <c r="F208" s="120"/>
      <c r="G208" s="106"/>
      <c r="H208" s="45"/>
      <c r="I208" s="45"/>
      <c r="J208" s="45"/>
      <c r="K208" s="27"/>
    </row>
    <row r="209" spans="1:11" s="3" customFormat="1" ht="14.25" customHeight="1" x14ac:dyDescent="0.25">
      <c r="A209" s="52"/>
      <c r="B209" s="63"/>
      <c r="C209" s="61" t="str">
        <f>[1]Arkusz1!C209</f>
        <v>- Noonan syndrome 1,3,4,5,6,8 PTPN11, SOS1,RAF1, RIT1, KRAS,NRAS, SOS2,SHOC2, BRAF,MAP2K1, HRAS,CBL</v>
      </c>
      <c r="D209" s="62"/>
      <c r="E209" s="48"/>
      <c r="F209" s="120"/>
      <c r="G209" s="106"/>
      <c r="H209" s="45"/>
      <c r="I209" s="45"/>
      <c r="J209" s="45"/>
      <c r="K209" s="27"/>
    </row>
    <row r="210" spans="1:11" s="3" customFormat="1" ht="14.25" customHeight="1" x14ac:dyDescent="0.25">
      <c r="A210" s="52"/>
      <c r="B210" s="63"/>
      <c r="C210" s="61" t="str">
        <f>[1]Arkusz1!C210</f>
        <v>- Osteogenesis imperfecta,type I,II,III,IV COL1A1, COL1A2</v>
      </c>
      <c r="D210" s="62"/>
      <c r="E210" s="48"/>
      <c r="F210" s="120"/>
      <c r="G210" s="106"/>
      <c r="H210" s="45"/>
      <c r="I210" s="45"/>
      <c r="J210" s="45"/>
      <c r="K210" s="27"/>
    </row>
    <row r="211" spans="1:11" s="3" customFormat="1" ht="14.25" customHeight="1" x14ac:dyDescent="0.25">
      <c r="A211" s="52"/>
      <c r="B211" s="63"/>
      <c r="C211" s="61" t="str">
        <f>[1]Arkusz1!C211</f>
        <v>- Pfeiffer syndrome type 1,2,3 FGFR2</v>
      </c>
      <c r="D211" s="62"/>
      <c r="E211" s="48"/>
      <c r="F211" s="120"/>
      <c r="G211" s="106"/>
      <c r="H211" s="45"/>
      <c r="I211" s="45"/>
      <c r="J211" s="45"/>
      <c r="K211" s="27"/>
    </row>
    <row r="212" spans="1:11" s="3" customFormat="1" ht="14.25" customHeight="1" x14ac:dyDescent="0.25">
      <c r="A212" s="52"/>
      <c r="B212" s="63"/>
      <c r="C212" s="61" t="str">
        <f>[1]Arkusz1!C212</f>
        <v>- Achondroplasia FGFR3</v>
      </c>
      <c r="D212" s="62"/>
      <c r="E212" s="48"/>
      <c r="F212" s="120"/>
      <c r="G212" s="106"/>
      <c r="H212" s="45"/>
      <c r="I212" s="45"/>
      <c r="J212" s="45"/>
      <c r="K212" s="27"/>
    </row>
    <row r="213" spans="1:11" s="3" customFormat="1" ht="14.25" customHeight="1" x14ac:dyDescent="0.25">
      <c r="A213" s="52"/>
      <c r="B213" s="63"/>
      <c r="C213" s="61" t="str">
        <f>[1]Arkusz1!C213</f>
        <v>- Alagille syndrome JAG1</v>
      </c>
      <c r="D213" s="62"/>
      <c r="E213" s="48"/>
      <c r="F213" s="120"/>
      <c r="G213" s="106"/>
      <c r="H213" s="45"/>
      <c r="I213" s="45"/>
      <c r="J213" s="45"/>
      <c r="K213" s="27"/>
    </row>
    <row r="214" spans="1:11" s="3" customFormat="1" ht="14.25" customHeight="1" x14ac:dyDescent="0.25">
      <c r="A214" s="52"/>
      <c r="B214" s="63"/>
      <c r="C214" s="61" t="str">
        <f>[1]Arkusz1!C214</f>
        <v>- Antley Bixler syndrome FGFR2</v>
      </c>
      <c r="D214" s="62"/>
      <c r="E214" s="48"/>
      <c r="F214" s="120"/>
      <c r="G214" s="106"/>
      <c r="H214" s="45"/>
      <c r="I214" s="45"/>
      <c r="J214" s="45"/>
      <c r="K214" s="27"/>
    </row>
    <row r="215" spans="1:11" s="3" customFormat="1" ht="14.25" customHeight="1" x14ac:dyDescent="0.25">
      <c r="A215" s="52"/>
      <c r="B215" s="63"/>
      <c r="C215" s="61" t="str">
        <f>[1]Arkusz1!C215</f>
        <v>- Apert syndrome FGFR2</v>
      </c>
      <c r="D215" s="62"/>
      <c r="E215" s="48"/>
      <c r="F215" s="120"/>
      <c r="G215" s="106"/>
      <c r="H215" s="45"/>
      <c r="I215" s="45"/>
      <c r="J215" s="45"/>
      <c r="K215" s="27"/>
    </row>
    <row r="216" spans="1:11" s="3" customFormat="1" ht="14.25" customHeight="1" x14ac:dyDescent="0.25">
      <c r="A216" s="52"/>
      <c r="B216" s="63"/>
      <c r="C216" s="61" t="str">
        <f>[1]Arkusz1!C216</f>
        <v xml:space="preserve">- Cardiofaciocutaneous syndrome 1,3,4 BRAF, MAP2K1,MAP2K2 </v>
      </c>
      <c r="D216" s="62"/>
      <c r="E216" s="48"/>
      <c r="F216" s="120"/>
      <c r="G216" s="106"/>
      <c r="H216" s="45"/>
      <c r="I216" s="45"/>
      <c r="J216" s="45"/>
      <c r="K216" s="27"/>
    </row>
    <row r="217" spans="1:11" s="3" customFormat="1" ht="14.25" customHeight="1" x14ac:dyDescent="0.25">
      <c r="A217" s="52"/>
      <c r="B217" s="63"/>
      <c r="C217" s="61" t="str">
        <f>[1]Arkusz1!C217</f>
        <v>- CATSHL syndrome FGFR3</v>
      </c>
      <c r="D217" s="62"/>
      <c r="E217" s="48"/>
      <c r="F217" s="120"/>
      <c r="G217" s="106"/>
      <c r="H217" s="45"/>
      <c r="I217" s="45"/>
      <c r="J217" s="45"/>
      <c r="K217" s="27"/>
    </row>
    <row r="218" spans="1:11" s="3" customFormat="1" ht="14.25" customHeight="1" x14ac:dyDescent="0.25">
      <c r="A218" s="52"/>
      <c r="B218" s="63"/>
      <c r="C218" s="61" t="str">
        <f>[1]Arkusz1!C218</f>
        <v>- CHARGE syndrome CHD7</v>
      </c>
      <c r="D218" s="62"/>
      <c r="E218" s="48"/>
      <c r="F218" s="120"/>
      <c r="G218" s="106"/>
      <c r="H218" s="45"/>
      <c r="I218" s="45"/>
      <c r="J218" s="45"/>
      <c r="K218" s="27"/>
    </row>
    <row r="219" spans="1:11" s="3" customFormat="1" ht="14.25" customHeight="1" x14ac:dyDescent="0.25">
      <c r="A219" s="52"/>
      <c r="B219" s="63"/>
      <c r="C219" s="61" t="str">
        <f>[1]Arkusz1!C219</f>
        <v>- Cornelia de Lange syndrome 1,2,3,4,5 NIPBL, SMC1A,SMC3, RAD21,HDAC8</v>
      </c>
      <c r="D219" s="62"/>
      <c r="E219" s="48"/>
      <c r="F219" s="120"/>
      <c r="G219" s="106"/>
      <c r="H219" s="45"/>
      <c r="I219" s="45"/>
      <c r="J219" s="45"/>
      <c r="K219" s="27"/>
    </row>
    <row r="220" spans="1:11" s="3" customFormat="1" ht="14.25" customHeight="1" x14ac:dyDescent="0.25">
      <c r="A220" s="52"/>
      <c r="B220" s="63"/>
      <c r="C220" s="61" t="str">
        <f>[1]Arkusz1!C220</f>
        <v>- Costello syndrome HRAS</v>
      </c>
      <c r="D220" s="62"/>
      <c r="E220" s="48"/>
      <c r="F220" s="120"/>
      <c r="G220" s="106"/>
      <c r="H220" s="45"/>
      <c r="I220" s="45"/>
      <c r="J220" s="45"/>
      <c r="K220" s="27"/>
    </row>
    <row r="221" spans="1:11" s="3" customFormat="1" ht="14.25" customHeight="1" x14ac:dyDescent="0.25">
      <c r="A221" s="52"/>
      <c r="B221" s="63"/>
      <c r="C221" s="61" t="str">
        <f>[1]Arkusz1!C221</f>
        <v>- Crouzon  syndrome FGFR2, FGFR3</v>
      </c>
      <c r="D221" s="62"/>
      <c r="E221" s="48"/>
      <c r="F221" s="120"/>
      <c r="G221" s="106"/>
      <c r="H221" s="45"/>
      <c r="I221" s="45"/>
      <c r="J221" s="45"/>
      <c r="K221" s="27"/>
    </row>
    <row r="222" spans="1:11" s="3" customFormat="1" ht="14.25" customHeight="1" x14ac:dyDescent="0.25">
      <c r="A222" s="52"/>
      <c r="B222" s="63"/>
      <c r="C222" s="61" t="str">
        <f>[1]Arkusz1!C222</f>
        <v>- Ehlers-Danlos syndrome, classic, type VIIA, cardiac valvular form, type VIIB COL1A1, COL1A2</v>
      </c>
      <c r="D222" s="62"/>
      <c r="E222" s="48"/>
      <c r="F222" s="120"/>
      <c r="G222" s="106"/>
      <c r="H222" s="45"/>
      <c r="I222" s="45"/>
      <c r="J222" s="45"/>
      <c r="K222" s="27"/>
    </row>
    <row r="223" spans="1:11" s="3" customFormat="1" ht="14.25" customHeight="1" x14ac:dyDescent="0.25">
      <c r="A223" s="52"/>
      <c r="B223" s="63"/>
      <c r="C223" s="61" t="str">
        <f>[1]Arkusz1!C223</f>
        <v>- Epileptic encephalopathy, early infantile, 2 CDKL5</v>
      </c>
      <c r="D223" s="62"/>
      <c r="E223" s="49"/>
      <c r="F223" s="121"/>
      <c r="G223" s="107"/>
      <c r="H223" s="46"/>
      <c r="I223" s="46"/>
      <c r="J223" s="46"/>
      <c r="K223" s="27"/>
    </row>
    <row r="224" spans="1:11" s="3" customFormat="1" ht="14.25" customHeight="1" x14ac:dyDescent="0.25">
      <c r="A224" s="52"/>
      <c r="B224" s="63"/>
      <c r="C224" s="67" t="str">
        <f>[1]Arkusz1!C224</f>
        <v>5. Test wykrywający 25 chorób monogenowych jako test samodzielny:</v>
      </c>
      <c r="D224" s="68"/>
      <c r="E224" s="47"/>
      <c r="F224" s="119">
        <v>2</v>
      </c>
      <c r="G224" s="109">
        <f>E224*F224</f>
        <v>0</v>
      </c>
      <c r="H224" s="44"/>
      <c r="I224" s="44"/>
      <c r="J224" s="44"/>
      <c r="K224" s="27"/>
    </row>
    <row r="225" spans="1:11" s="3" customFormat="1" ht="14.25" customHeight="1" x14ac:dyDescent="0.25">
      <c r="A225" s="52"/>
      <c r="B225" s="63"/>
      <c r="C225" s="59"/>
      <c r="D225" s="60"/>
      <c r="E225" s="48"/>
      <c r="F225" s="120"/>
      <c r="G225" s="106"/>
      <c r="H225" s="45"/>
      <c r="I225" s="45"/>
      <c r="J225" s="45"/>
      <c r="K225" s="27"/>
    </row>
    <row r="226" spans="1:11" s="3" customFormat="1" ht="14.25" customHeight="1" x14ac:dyDescent="0.25">
      <c r="A226" s="52"/>
      <c r="B226" s="63"/>
      <c r="C226" s="61" t="str">
        <f>[1]Arkusz1!C226</f>
        <v>- wykrywane z krążącego DNA</v>
      </c>
      <c r="D226" s="62"/>
      <c r="E226" s="48"/>
      <c r="F226" s="120"/>
      <c r="G226" s="106"/>
      <c r="H226" s="45"/>
      <c r="I226" s="45"/>
      <c r="J226" s="45"/>
      <c r="K226" s="27"/>
    </row>
    <row r="227" spans="1:11" s="3" customFormat="1" ht="14.25" customHeight="1" x14ac:dyDescent="0.25">
      <c r="A227" s="52"/>
      <c r="B227" s="63"/>
      <c r="C227" s="61" t="str">
        <f>[1]Arkusz1!C227</f>
        <v xml:space="preserve">- Wykrywanie 25 chorób monogenowych: </v>
      </c>
      <c r="D227" s="62"/>
      <c r="E227" s="48"/>
      <c r="F227" s="120"/>
      <c r="G227" s="106"/>
      <c r="H227" s="45"/>
      <c r="I227" s="45"/>
      <c r="J227" s="45"/>
      <c r="K227" s="27"/>
    </row>
    <row r="228" spans="1:11" s="3" customFormat="1" ht="14.25" customHeight="1" x14ac:dyDescent="0.25">
      <c r="A228" s="52"/>
      <c r="B228" s="63"/>
      <c r="C228" s="61" t="str">
        <f>[1]Arkusz1!C228</f>
        <v>-Tuberous sclerosis 1,2 TSC1, TSC2</v>
      </c>
      <c r="D228" s="62"/>
      <c r="E228" s="48"/>
      <c r="F228" s="120"/>
      <c r="G228" s="106"/>
      <c r="H228" s="45"/>
      <c r="I228" s="45"/>
      <c r="J228" s="45"/>
      <c r="K228" s="27"/>
    </row>
    <row r="229" spans="1:11" s="3" customFormat="1" ht="14.25" customHeight="1" x14ac:dyDescent="0.25">
      <c r="A229" s="52"/>
      <c r="B229" s="63"/>
      <c r="C229" s="61" t="str">
        <f>[1]Arkusz1!C229</f>
        <v>- Thanatophoric dysplasia, types I,II FGFR3</v>
      </c>
      <c r="D229" s="62"/>
      <c r="E229" s="48"/>
      <c r="F229" s="120"/>
      <c r="G229" s="106"/>
      <c r="H229" s="45"/>
      <c r="I229" s="45"/>
      <c r="J229" s="45"/>
      <c r="K229" s="27"/>
    </row>
    <row r="230" spans="1:11" s="3" customFormat="1" ht="14.25" customHeight="1" x14ac:dyDescent="0.25">
      <c r="A230" s="52"/>
      <c r="B230" s="63"/>
      <c r="C230" s="61" t="str">
        <f>[1]Arkusz1!C230</f>
        <v>- Sotos syndrome 1 NSD1</v>
      </c>
      <c r="D230" s="62"/>
      <c r="E230" s="48"/>
      <c r="F230" s="120"/>
      <c r="G230" s="106"/>
      <c r="H230" s="45"/>
      <c r="I230" s="45"/>
      <c r="J230" s="45"/>
      <c r="K230" s="27"/>
    </row>
    <row r="231" spans="1:11" s="3" customFormat="1" ht="14.25" customHeight="1" x14ac:dyDescent="0.25">
      <c r="A231" s="52"/>
      <c r="B231" s="63"/>
      <c r="C231" s="61" t="str">
        <f>[1]Arkusz1!C231</f>
        <v>- Rett syndrome MECP2</v>
      </c>
      <c r="D231" s="62"/>
      <c r="E231" s="48"/>
      <c r="F231" s="120"/>
      <c r="G231" s="106"/>
      <c r="H231" s="45"/>
      <c r="I231" s="45"/>
      <c r="J231" s="45"/>
      <c r="K231" s="27"/>
    </row>
    <row r="232" spans="1:11" s="3" customFormat="1" ht="14.25" customHeight="1" x14ac:dyDescent="0.25">
      <c r="A232" s="52"/>
      <c r="B232" s="63"/>
      <c r="C232" s="61" t="str">
        <f>[1]Arkusz1!C232</f>
        <v>- Hypochondroplasia FGFR3</v>
      </c>
      <c r="D232" s="62"/>
      <c r="E232" s="48"/>
      <c r="F232" s="120"/>
      <c r="G232" s="106"/>
      <c r="H232" s="45"/>
      <c r="I232" s="45"/>
      <c r="J232" s="45"/>
      <c r="K232" s="27"/>
    </row>
    <row r="233" spans="1:11" s="3" customFormat="1" ht="14.25" customHeight="1" x14ac:dyDescent="0.25">
      <c r="A233" s="52"/>
      <c r="B233" s="63"/>
      <c r="C233" s="61" t="str">
        <f>[1]Arkusz1!C233</f>
        <v>- Intellectual disability SYNGAP1</v>
      </c>
      <c r="D233" s="62"/>
      <c r="E233" s="48"/>
      <c r="F233" s="120"/>
      <c r="G233" s="106"/>
      <c r="H233" s="45"/>
      <c r="I233" s="45"/>
      <c r="J233" s="45"/>
      <c r="K233" s="27"/>
    </row>
    <row r="234" spans="1:11" s="3" customFormat="1" ht="14.25" customHeight="1" x14ac:dyDescent="0.25">
      <c r="A234" s="52"/>
      <c r="B234" s="63"/>
      <c r="C234" s="61" t="str">
        <f>[1]Arkusz1!C234</f>
        <v>- Jackson Weiss syndrome FGFR2</v>
      </c>
      <c r="D234" s="62"/>
      <c r="E234" s="48"/>
      <c r="F234" s="120"/>
      <c r="G234" s="106"/>
      <c r="H234" s="45"/>
      <c r="I234" s="45"/>
      <c r="J234" s="45"/>
      <c r="K234" s="27"/>
    </row>
    <row r="235" spans="1:11" s="3" customFormat="1" ht="14.25" customHeight="1" x14ac:dyDescent="0.25">
      <c r="A235" s="52"/>
      <c r="B235" s="63"/>
      <c r="C235" s="61" t="str">
        <f>[1]Arkusz1!C235</f>
        <v>- Juvenile myelomonocytic leukemia (JMML)PTPN11</v>
      </c>
      <c r="D235" s="62"/>
      <c r="E235" s="48"/>
      <c r="F235" s="120"/>
      <c r="G235" s="106"/>
      <c r="H235" s="45"/>
      <c r="I235" s="45"/>
      <c r="J235" s="45"/>
      <c r="K235" s="27"/>
    </row>
    <row r="236" spans="1:11" s="3" customFormat="1" ht="14.25" customHeight="1" x14ac:dyDescent="0.25">
      <c r="A236" s="52"/>
      <c r="B236" s="63"/>
      <c r="C236" s="61" t="str">
        <f>[1]Arkusz1!C236</f>
        <v>- LEOPARD syndrome 1,2 (Noonan syndrome with multiple lentigines) PTPN11, RAF1</v>
      </c>
      <c r="D236" s="62"/>
      <c r="E236" s="48"/>
      <c r="F236" s="120"/>
      <c r="G236" s="106"/>
      <c r="H236" s="45"/>
      <c r="I236" s="45"/>
      <c r="J236" s="45"/>
      <c r="K236" s="27"/>
    </row>
    <row r="237" spans="1:11" s="3" customFormat="1" ht="14.25" customHeight="1" x14ac:dyDescent="0.25">
      <c r="A237" s="52"/>
      <c r="B237" s="63"/>
      <c r="C237" s="61" t="str">
        <f>[1]Arkusz1!C237</f>
        <v>- Muenke syndrome FGFR3</v>
      </c>
      <c r="D237" s="62"/>
      <c r="E237" s="48"/>
      <c r="F237" s="120"/>
      <c r="G237" s="106"/>
      <c r="H237" s="45"/>
      <c r="I237" s="45"/>
      <c r="J237" s="45"/>
      <c r="K237" s="27"/>
    </row>
    <row r="238" spans="1:11" s="3" customFormat="1" ht="14.25" customHeight="1" x14ac:dyDescent="0.25">
      <c r="A238" s="52"/>
      <c r="B238" s="63"/>
      <c r="C238" s="61" t="str">
        <f>[1]Arkusz1!C238</f>
        <v>- Noonan syndrome 1,3,4,5,6,8 PTPN11, SOS1,RAF1, RIT1, KRAS,NRAS, SOS2,SHOC2, BRAF,MAP2K1, HRAS,CBL</v>
      </c>
      <c r="D238" s="62"/>
      <c r="E238" s="48"/>
      <c r="F238" s="120"/>
      <c r="G238" s="106"/>
      <c r="H238" s="45"/>
      <c r="I238" s="45"/>
      <c r="J238" s="45"/>
      <c r="K238" s="27"/>
    </row>
    <row r="239" spans="1:11" s="3" customFormat="1" ht="14.25" customHeight="1" x14ac:dyDescent="0.25">
      <c r="A239" s="52"/>
      <c r="B239" s="63"/>
      <c r="C239" s="61" t="str">
        <f>[1]Arkusz1!C239</f>
        <v>- Osteogenesis imperfecta,type I,II,III,IV COL1A1, COL1A2</v>
      </c>
      <c r="D239" s="62"/>
      <c r="E239" s="48"/>
      <c r="F239" s="120"/>
      <c r="G239" s="106"/>
      <c r="H239" s="45"/>
      <c r="I239" s="45"/>
      <c r="J239" s="45"/>
      <c r="K239" s="27"/>
    </row>
    <row r="240" spans="1:11" s="3" customFormat="1" ht="14.25" customHeight="1" x14ac:dyDescent="0.25">
      <c r="A240" s="52"/>
      <c r="B240" s="63"/>
      <c r="C240" s="61" t="str">
        <f>[1]Arkusz1!C240</f>
        <v>- Pfeiffer syndrome type 1,2,3 FGFR2</v>
      </c>
      <c r="D240" s="62"/>
      <c r="E240" s="48"/>
      <c r="F240" s="120"/>
      <c r="G240" s="106"/>
      <c r="H240" s="45"/>
      <c r="I240" s="45"/>
      <c r="J240" s="45"/>
      <c r="K240" s="27"/>
    </row>
    <row r="241" spans="1:11" s="3" customFormat="1" ht="14.25" customHeight="1" x14ac:dyDescent="0.25">
      <c r="A241" s="52"/>
      <c r="B241" s="63"/>
      <c r="C241" s="61" t="str">
        <f>[1]Arkusz1!C241</f>
        <v>- Achondroplasia FGFR3</v>
      </c>
      <c r="D241" s="62"/>
      <c r="E241" s="48"/>
      <c r="F241" s="120"/>
      <c r="G241" s="106"/>
      <c r="H241" s="45"/>
      <c r="I241" s="45"/>
      <c r="J241" s="45"/>
      <c r="K241" s="27"/>
    </row>
    <row r="242" spans="1:11" s="3" customFormat="1" ht="14.25" customHeight="1" x14ac:dyDescent="0.25">
      <c r="A242" s="52"/>
      <c r="B242" s="63"/>
      <c r="C242" s="61" t="str">
        <f>[1]Arkusz1!C242</f>
        <v>- Alagille syndrome JAG1</v>
      </c>
      <c r="D242" s="62"/>
      <c r="E242" s="48"/>
      <c r="F242" s="120"/>
      <c r="G242" s="106"/>
      <c r="H242" s="45"/>
      <c r="I242" s="45"/>
      <c r="J242" s="45"/>
      <c r="K242" s="27"/>
    </row>
    <row r="243" spans="1:11" s="3" customFormat="1" ht="14.25" customHeight="1" x14ac:dyDescent="0.25">
      <c r="A243" s="52"/>
      <c r="B243" s="63"/>
      <c r="C243" s="61" t="str">
        <f>[1]Arkusz1!C243</f>
        <v>- Antley Bixler syndrome FGFR2</v>
      </c>
      <c r="D243" s="62"/>
      <c r="E243" s="48"/>
      <c r="F243" s="120"/>
      <c r="G243" s="106"/>
      <c r="H243" s="45"/>
      <c r="I243" s="45"/>
      <c r="J243" s="45"/>
      <c r="K243" s="27"/>
    </row>
    <row r="244" spans="1:11" s="3" customFormat="1" ht="14.25" customHeight="1" x14ac:dyDescent="0.25">
      <c r="A244" s="52"/>
      <c r="B244" s="63"/>
      <c r="C244" s="61" t="str">
        <f>[1]Arkusz1!C244</f>
        <v>- Apert syndrome FGFR2</v>
      </c>
      <c r="D244" s="62"/>
      <c r="E244" s="48"/>
      <c r="F244" s="120"/>
      <c r="G244" s="106"/>
      <c r="H244" s="45"/>
      <c r="I244" s="45"/>
      <c r="J244" s="45"/>
      <c r="K244" s="27"/>
    </row>
    <row r="245" spans="1:11" s="3" customFormat="1" ht="14.25" customHeight="1" x14ac:dyDescent="0.25">
      <c r="A245" s="52"/>
      <c r="B245" s="63"/>
      <c r="C245" s="61" t="str">
        <f>[1]Arkusz1!C245</f>
        <v xml:space="preserve">- Cardiofaciocutaneous syndrome 1,3,4 BRAF, MAP2K1,MAP2K2 </v>
      </c>
      <c r="D245" s="62"/>
      <c r="E245" s="48"/>
      <c r="F245" s="120"/>
      <c r="G245" s="106"/>
      <c r="H245" s="45"/>
      <c r="I245" s="45"/>
      <c r="J245" s="45"/>
      <c r="K245" s="27"/>
    </row>
    <row r="246" spans="1:11" s="3" customFormat="1" ht="14.25" customHeight="1" x14ac:dyDescent="0.25">
      <c r="A246" s="52"/>
      <c r="B246" s="63"/>
      <c r="C246" s="61" t="str">
        <f>[1]Arkusz1!C246</f>
        <v>- CATSHL syndrome FGFR3</v>
      </c>
      <c r="D246" s="62"/>
      <c r="E246" s="48"/>
      <c r="F246" s="120"/>
      <c r="G246" s="106"/>
      <c r="H246" s="45"/>
      <c r="I246" s="45"/>
      <c r="J246" s="45"/>
      <c r="K246" s="27"/>
    </row>
    <row r="247" spans="1:11" s="3" customFormat="1" ht="14.25" customHeight="1" x14ac:dyDescent="0.25">
      <c r="A247" s="52"/>
      <c r="B247" s="63"/>
      <c r="C247" s="61" t="str">
        <f>[1]Arkusz1!C247</f>
        <v>- CHARGE syndrome CHD7</v>
      </c>
      <c r="D247" s="62"/>
      <c r="E247" s="48"/>
      <c r="F247" s="120"/>
      <c r="G247" s="106"/>
      <c r="H247" s="45"/>
      <c r="I247" s="45"/>
      <c r="J247" s="45"/>
      <c r="K247" s="27"/>
    </row>
    <row r="248" spans="1:11" s="3" customFormat="1" ht="14.25" customHeight="1" x14ac:dyDescent="0.25">
      <c r="A248" s="52"/>
      <c r="B248" s="63"/>
      <c r="C248" s="61" t="str">
        <f>[1]Arkusz1!C248</f>
        <v>- Cornelia de Lange syndrome 1,2,3,4,5 NIPBL, SMC1A,SMC3, RAD21,HDAC8</v>
      </c>
      <c r="D248" s="62"/>
      <c r="E248" s="48"/>
      <c r="F248" s="120"/>
      <c r="G248" s="106"/>
      <c r="H248" s="45"/>
      <c r="I248" s="45"/>
      <c r="J248" s="45"/>
      <c r="K248" s="27"/>
    </row>
    <row r="249" spans="1:11" s="3" customFormat="1" ht="14.25" customHeight="1" x14ac:dyDescent="0.25">
      <c r="A249" s="52"/>
      <c r="B249" s="63"/>
      <c r="C249" s="61" t="str">
        <f>[1]Arkusz1!C249</f>
        <v>- Costello syndrome HRAS</v>
      </c>
      <c r="D249" s="62"/>
      <c r="E249" s="48"/>
      <c r="F249" s="120"/>
      <c r="G249" s="106"/>
      <c r="H249" s="45"/>
      <c r="I249" s="45"/>
      <c r="J249" s="45"/>
      <c r="K249" s="27"/>
    </row>
    <row r="250" spans="1:11" s="3" customFormat="1" ht="14.25" customHeight="1" x14ac:dyDescent="0.25">
      <c r="A250" s="52"/>
      <c r="B250" s="63"/>
      <c r="C250" s="61" t="str">
        <f>[1]Arkusz1!C250</f>
        <v>- Crouzon  syndrome FGFR2, FGFR3</v>
      </c>
      <c r="D250" s="62"/>
      <c r="E250" s="48"/>
      <c r="F250" s="120"/>
      <c r="G250" s="106"/>
      <c r="H250" s="45"/>
      <c r="I250" s="45"/>
      <c r="J250" s="45"/>
      <c r="K250" s="27"/>
    </row>
    <row r="251" spans="1:11" s="3" customFormat="1" ht="14.25" customHeight="1" x14ac:dyDescent="0.25">
      <c r="A251" s="52"/>
      <c r="B251" s="63"/>
      <c r="C251" s="61" t="str">
        <f>[1]Arkusz1!C251</f>
        <v>- Ehlers-Danlos syndrome, classic, type VIIA, cardiac valvular form, type VIIB COL1A1, COL1A2</v>
      </c>
      <c r="D251" s="62"/>
      <c r="E251" s="48"/>
      <c r="F251" s="120"/>
      <c r="G251" s="106"/>
      <c r="H251" s="45"/>
      <c r="I251" s="45"/>
      <c r="J251" s="45"/>
      <c r="K251" s="27"/>
    </row>
    <row r="252" spans="1:11" s="3" customFormat="1" ht="14.25" customHeight="1" x14ac:dyDescent="0.25">
      <c r="A252" s="52"/>
      <c r="B252" s="63"/>
      <c r="C252" s="61" t="str">
        <f>[1]Arkusz1!C252</f>
        <v>- Epileptic encephalopathy, early infantile, 2 CDKL5</v>
      </c>
      <c r="D252" s="62"/>
      <c r="E252" s="49"/>
      <c r="F252" s="121"/>
      <c r="G252" s="107"/>
      <c r="H252" s="46"/>
      <c r="I252" s="46"/>
      <c r="J252" s="46"/>
      <c r="K252" s="27"/>
    </row>
    <row r="253" spans="1:11" s="3" customFormat="1" ht="14.25" customHeight="1" x14ac:dyDescent="0.25">
      <c r="A253" s="52"/>
      <c r="B253" s="63"/>
      <c r="C253" s="65" t="s">
        <v>124</v>
      </c>
      <c r="D253" s="66"/>
      <c r="E253" s="47"/>
      <c r="F253" s="119">
        <v>15</v>
      </c>
      <c r="G253" s="109">
        <f>E253*F253</f>
        <v>0</v>
      </c>
      <c r="H253" s="44"/>
      <c r="I253" s="44"/>
      <c r="J253" s="44"/>
      <c r="K253" s="27"/>
    </row>
    <row r="254" spans="1:11" s="3" customFormat="1" ht="14.25" customHeight="1" x14ac:dyDescent="0.25">
      <c r="A254" s="52"/>
      <c r="B254" s="63"/>
      <c r="C254" s="61" t="str">
        <f>[1]Arkusz1!D254</f>
        <v xml:space="preserve">Cystic Fibrosis, Duchenne Muscular Dystrophy, Fragile X Syndrome, </v>
      </c>
      <c r="D254" s="62"/>
      <c r="E254" s="49"/>
      <c r="F254" s="121"/>
      <c r="G254" s="107"/>
      <c r="H254" s="46"/>
      <c r="I254" s="46"/>
      <c r="J254" s="46"/>
      <c r="K254" s="27"/>
    </row>
    <row r="255" spans="1:11" s="3" customFormat="1" ht="14.25" customHeight="1" x14ac:dyDescent="0.25">
      <c r="A255" s="52"/>
      <c r="B255" s="63"/>
      <c r="C255" s="65" t="s">
        <v>125</v>
      </c>
      <c r="D255" s="66"/>
      <c r="E255" s="47"/>
      <c r="F255" s="119">
        <v>15</v>
      </c>
      <c r="G255" s="109">
        <f>E255*F255</f>
        <v>0</v>
      </c>
      <c r="H255" s="44"/>
      <c r="I255" s="44"/>
      <c r="J255" s="44"/>
      <c r="K255" s="27"/>
    </row>
    <row r="256" spans="1:11" s="3" customFormat="1" ht="61.5" customHeight="1" x14ac:dyDescent="0.25">
      <c r="A256" s="52"/>
      <c r="B256" s="63"/>
      <c r="C256" s="61" t="str">
        <f>[1]Arkusz1!D256</f>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
      <c r="D256" s="62"/>
      <c r="E256" s="49"/>
      <c r="F256" s="121"/>
      <c r="G256" s="107"/>
      <c r="H256" s="46"/>
      <c r="I256" s="46"/>
      <c r="J256" s="46"/>
      <c r="K256" s="27"/>
    </row>
    <row r="257" spans="1:11" s="3" customFormat="1" ht="14.25" customHeight="1" x14ac:dyDescent="0.25">
      <c r="A257" s="52"/>
      <c r="B257" s="63"/>
      <c r="C257" s="65" t="s">
        <v>126</v>
      </c>
      <c r="D257" s="66"/>
      <c r="E257" s="47"/>
      <c r="F257" s="119">
        <v>4</v>
      </c>
      <c r="G257" s="109">
        <f>E257*F257</f>
        <v>0</v>
      </c>
      <c r="H257" s="44"/>
      <c r="I257" s="44"/>
      <c r="J257" s="44"/>
      <c r="K257" s="27"/>
    </row>
    <row r="258" spans="1:11" s="3" customFormat="1" ht="223.5" customHeight="1" x14ac:dyDescent="0.25">
      <c r="A258" s="52"/>
      <c r="B258" s="63"/>
      <c r="C258" s="61" t="str">
        <f>[1]Arkusz1!D258</f>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
      <c r="D258" s="62"/>
      <c r="E258" s="49"/>
      <c r="F258" s="121"/>
      <c r="G258" s="107"/>
      <c r="H258" s="46"/>
      <c r="I258" s="46"/>
      <c r="J258" s="46"/>
      <c r="K258" s="27"/>
    </row>
    <row r="259" spans="1:11" s="3" customFormat="1" ht="14.25" customHeight="1" x14ac:dyDescent="0.25">
      <c r="A259" s="52"/>
      <c r="B259" s="63"/>
      <c r="C259" s="65" t="s">
        <v>127</v>
      </c>
      <c r="D259" s="66"/>
      <c r="E259" s="47"/>
      <c r="F259" s="119">
        <v>4</v>
      </c>
      <c r="G259" s="109">
        <f>E259*F259</f>
        <v>0</v>
      </c>
      <c r="H259" s="44"/>
      <c r="I259" s="44"/>
      <c r="J259" s="44"/>
      <c r="K259" s="27"/>
    </row>
    <row r="260" spans="1:11" s="3" customFormat="1" ht="409.5" customHeight="1" x14ac:dyDescent="0.25">
      <c r="A260" s="52"/>
      <c r="B260" s="63"/>
      <c r="C260" s="61" t="str">
        <f>[1]Arkusz1!D260</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0" s="62"/>
      <c r="E260" s="49"/>
      <c r="F260" s="121"/>
      <c r="G260" s="107"/>
      <c r="H260" s="46"/>
      <c r="I260" s="46"/>
      <c r="J260" s="46"/>
      <c r="K260" s="27"/>
    </row>
    <row r="261" spans="1:11" s="3" customFormat="1" ht="14.25" customHeight="1" x14ac:dyDescent="0.25">
      <c r="A261" s="52"/>
      <c r="B261" s="63"/>
      <c r="C261" s="65" t="s">
        <v>128</v>
      </c>
      <c r="D261" s="66"/>
      <c r="E261" s="47"/>
      <c r="F261" s="119">
        <v>3</v>
      </c>
      <c r="G261" s="109">
        <f>E261*F261</f>
        <v>0</v>
      </c>
      <c r="H261" s="44"/>
      <c r="I261" s="44"/>
      <c r="J261" s="44"/>
      <c r="K261" s="27"/>
    </row>
    <row r="262" spans="1:11" s="3" customFormat="1" ht="409.5" customHeight="1" x14ac:dyDescent="0.25">
      <c r="A262" s="52"/>
      <c r="B262" s="63"/>
      <c r="C262" s="61" t="str">
        <f>[1]Arkusz1!D262</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2" s="62"/>
      <c r="E262" s="49"/>
      <c r="F262" s="121"/>
      <c r="G262" s="107"/>
      <c r="H262" s="46"/>
      <c r="I262" s="46"/>
      <c r="J262" s="46"/>
      <c r="K262" s="27"/>
    </row>
    <row r="263" spans="1:11" s="3" customFormat="1" ht="14.25" customHeight="1" x14ac:dyDescent="0.25">
      <c r="A263" s="52">
        <v>122</v>
      </c>
      <c r="B263" s="54" t="s">
        <v>130</v>
      </c>
      <c r="C263" s="67" t="str">
        <f>[1]Arkusz1!$C$263</f>
        <v>1 badanie jednego genu metodą NGS:</v>
      </c>
      <c r="D263" s="110"/>
      <c r="E263" s="47"/>
      <c r="F263" s="119">
        <v>150</v>
      </c>
      <c r="G263" s="109">
        <f>E263*F263</f>
        <v>0</v>
      </c>
      <c r="H263" s="44"/>
      <c r="I263" s="44"/>
      <c r="J263" s="44"/>
      <c r="K263" s="27"/>
    </row>
    <row r="264" spans="1:11" s="3" customFormat="1" ht="129.75" customHeight="1" x14ac:dyDescent="0.25">
      <c r="A264" s="52"/>
      <c r="B264" s="55"/>
      <c r="C264" s="57" t="str">
        <f>[1]Arkusz1!$C$264</f>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
      <c r="D264" s="58"/>
      <c r="E264" s="48"/>
      <c r="F264" s="120"/>
      <c r="G264" s="106"/>
      <c r="H264" s="45"/>
      <c r="I264" s="45"/>
      <c r="J264" s="45"/>
      <c r="K264" s="27"/>
    </row>
    <row r="265" spans="1:11" s="3" customFormat="1" ht="129" customHeight="1" x14ac:dyDescent="0.25">
      <c r="A265" s="52"/>
      <c r="B265" s="55"/>
      <c r="C265" s="57" t="str">
        <f>[1]Arkusz1!$C$265</f>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
      <c r="D265" s="58"/>
      <c r="E265" s="48"/>
      <c r="F265" s="120"/>
      <c r="G265" s="106"/>
      <c r="H265" s="45"/>
      <c r="I265" s="45"/>
      <c r="J265" s="45"/>
      <c r="K265" s="27"/>
    </row>
    <row r="266" spans="1:11" s="3" customFormat="1" ht="123.75" customHeight="1" x14ac:dyDescent="0.25">
      <c r="A266" s="52"/>
      <c r="B266" s="55"/>
      <c r="C266" s="57" t="str">
        <f>[1]Arkusz1!$C$266</f>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
      <c r="D266" s="58"/>
      <c r="E266" s="48"/>
      <c r="F266" s="120"/>
      <c r="G266" s="106"/>
      <c r="H266" s="45"/>
      <c r="I266" s="45"/>
      <c r="J266" s="45"/>
      <c r="K266" s="27"/>
    </row>
    <row r="267" spans="1:11" s="3" customFormat="1" ht="131.25" customHeight="1" x14ac:dyDescent="0.25">
      <c r="A267" s="52"/>
      <c r="B267" s="55"/>
      <c r="C267" s="57" t="str">
        <f>[1]Arkusz1!$C$267</f>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
      <c r="D267" s="58"/>
      <c r="E267" s="48"/>
      <c r="F267" s="120"/>
      <c r="G267" s="106"/>
      <c r="H267" s="45"/>
      <c r="I267" s="45"/>
      <c r="J267" s="45"/>
      <c r="K267" s="27"/>
    </row>
    <row r="268" spans="1:11" s="3" customFormat="1" ht="133.5" customHeight="1" x14ac:dyDescent="0.25">
      <c r="A268" s="52"/>
      <c r="B268" s="55"/>
      <c r="C268" s="57" t="str">
        <f>[1]Arkusz1!$C$268</f>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
      <c r="D268" s="58"/>
      <c r="E268" s="48"/>
      <c r="F268" s="120"/>
      <c r="G268" s="106"/>
      <c r="H268" s="45"/>
      <c r="I268" s="45"/>
      <c r="J268" s="45"/>
      <c r="K268" s="27"/>
    </row>
    <row r="269" spans="1:11" s="3" customFormat="1" ht="129" customHeight="1" x14ac:dyDescent="0.25">
      <c r="A269" s="52"/>
      <c r="B269" s="55"/>
      <c r="C269" s="59" t="str">
        <f>[1]Arkusz1!$C$269</f>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
      <c r="D269" s="60"/>
      <c r="E269" s="48"/>
      <c r="F269" s="120"/>
      <c r="G269" s="107"/>
      <c r="H269" s="46"/>
      <c r="I269" s="46"/>
      <c r="J269" s="46"/>
      <c r="K269" s="27"/>
    </row>
    <row r="270" spans="1:11" s="3" customFormat="1" ht="14.25" customHeight="1" x14ac:dyDescent="0.25">
      <c r="A270" s="52"/>
      <c r="B270" s="55"/>
      <c r="C270" s="51" t="str">
        <f>[1]Arkusz1!$C$270</f>
        <v>2 badanie jednego genu metodą NGS - pozostałe geny, które nie zostały wymienione w punkcie 1</v>
      </c>
      <c r="D270" s="51"/>
      <c r="E270" s="30"/>
      <c r="F270" s="117">
        <v>20</v>
      </c>
      <c r="G270" s="108">
        <f>E270*F270</f>
        <v>0</v>
      </c>
      <c r="H270" s="31"/>
      <c r="I270" s="31"/>
      <c r="J270" s="31"/>
      <c r="K270" s="27"/>
    </row>
    <row r="271" spans="1:11" s="3" customFormat="1" ht="14.25" customHeight="1" x14ac:dyDescent="0.25">
      <c r="A271" s="52"/>
      <c r="B271" s="55"/>
      <c r="C271" s="51" t="str">
        <f>[1]Arkusz1!$C$271</f>
        <v>3 badanie dwóch genów metodą NGS</v>
      </c>
      <c r="D271" s="51"/>
      <c r="E271" s="30"/>
      <c r="F271" s="117">
        <v>35</v>
      </c>
      <c r="G271" s="108">
        <f t="shared" ref="G271:G272" si="4">E271*F271</f>
        <v>0</v>
      </c>
      <c r="H271" s="31"/>
      <c r="I271" s="31"/>
      <c r="J271" s="31"/>
      <c r="K271" s="27"/>
    </row>
    <row r="272" spans="1:11" s="3" customFormat="1" ht="14.25" customHeight="1" x14ac:dyDescent="0.25">
      <c r="A272" s="53"/>
      <c r="B272" s="56"/>
      <c r="C272" s="51" t="str">
        <f>[1]Arkusz1!$C$272</f>
        <v>4 badanie trzech genów metodą NGS</v>
      </c>
      <c r="D272" s="51"/>
      <c r="E272" s="30"/>
      <c r="F272" s="117">
        <v>35</v>
      </c>
      <c r="G272" s="108">
        <f t="shared" si="4"/>
        <v>0</v>
      </c>
      <c r="H272" s="31"/>
      <c r="I272" s="31"/>
      <c r="J272" s="31"/>
      <c r="K272" s="27"/>
    </row>
    <row r="273" spans="1:11" s="3" customFormat="1" ht="21" customHeight="1" x14ac:dyDescent="0.25">
      <c r="A273" s="36"/>
      <c r="B273" s="37"/>
      <c r="C273" s="38"/>
      <c r="D273" s="38"/>
      <c r="E273" s="39"/>
      <c r="F273" s="40"/>
      <c r="G273" s="41"/>
      <c r="H273" s="40"/>
      <c r="I273" s="40"/>
      <c r="J273" s="40"/>
      <c r="K273" s="27"/>
    </row>
    <row r="274" spans="1:11" s="3" customFormat="1" ht="21" customHeight="1" x14ac:dyDescent="0.25">
      <c r="A274" s="36"/>
      <c r="B274" s="37"/>
      <c r="C274" s="38"/>
      <c r="D274" s="38"/>
      <c r="E274" s="39"/>
      <c r="F274" s="40"/>
      <c r="G274" s="41"/>
      <c r="H274" s="40"/>
      <c r="I274" s="40"/>
      <c r="J274" s="40"/>
      <c r="K274" s="27"/>
    </row>
    <row r="275" spans="1:11" ht="15" customHeight="1" x14ac:dyDescent="0.25">
      <c r="A275" t="s">
        <v>123</v>
      </c>
    </row>
    <row r="276" spans="1:11" ht="15" customHeight="1" x14ac:dyDescent="0.25"/>
    <row r="277" spans="1:11" ht="15" customHeight="1" x14ac:dyDescent="0.25"/>
    <row r="278" spans="1:11" ht="15" customHeight="1" x14ac:dyDescent="0.25"/>
    <row r="279" spans="1:11" ht="15" customHeight="1" x14ac:dyDescent="0.25"/>
    <row r="280" spans="1:11" ht="15" customHeight="1" x14ac:dyDescent="0.25"/>
    <row r="281" spans="1:11" ht="15" customHeight="1" x14ac:dyDescent="0.25"/>
  </sheetData>
  <mergeCells count="390">
    <mergeCell ref="A57:A60"/>
    <mergeCell ref="B57:B60"/>
    <mergeCell ref="A62:A66"/>
    <mergeCell ref="A1:H1"/>
    <mergeCell ref="B5:B10"/>
    <mergeCell ref="A23:A24"/>
    <mergeCell ref="A5:A10"/>
    <mergeCell ref="B23:B24"/>
    <mergeCell ref="A25:A26"/>
    <mergeCell ref="B25:B26"/>
    <mergeCell ref="B40:B42"/>
    <mergeCell ref="A40:A42"/>
    <mergeCell ref="A49:A51"/>
    <mergeCell ref="B49:B51"/>
    <mergeCell ref="A74:A75"/>
    <mergeCell ref="B74:B75"/>
    <mergeCell ref="A81:A84"/>
    <mergeCell ref="B81:B84"/>
    <mergeCell ref="A87:A89"/>
    <mergeCell ref="B87:B89"/>
    <mergeCell ref="J62:J66"/>
    <mergeCell ref="E62:E66"/>
    <mergeCell ref="F62:F66"/>
    <mergeCell ref="G62:G66"/>
    <mergeCell ref="H62:H66"/>
    <mergeCell ref="I62:I66"/>
    <mergeCell ref="A98:A100"/>
    <mergeCell ref="B98:B100"/>
    <mergeCell ref="A110:A111"/>
    <mergeCell ref="B110:B111"/>
    <mergeCell ref="A115:A116"/>
    <mergeCell ref="B115:B116"/>
    <mergeCell ref="A91:A92"/>
    <mergeCell ref="B91:B92"/>
    <mergeCell ref="A96:A97"/>
    <mergeCell ref="B96:B97"/>
    <mergeCell ref="J152:J159"/>
    <mergeCell ref="E152:E159"/>
    <mergeCell ref="F152:F159"/>
    <mergeCell ref="G152:G159"/>
    <mergeCell ref="H152:H159"/>
    <mergeCell ref="I152:I159"/>
    <mergeCell ref="A120:A121"/>
    <mergeCell ref="B120:B121"/>
    <mergeCell ref="A123:A124"/>
    <mergeCell ref="B123:B124"/>
    <mergeCell ref="A152:A159"/>
    <mergeCell ref="B152:B159"/>
    <mergeCell ref="A164:A172"/>
    <mergeCell ref="B164:B172"/>
    <mergeCell ref="C167:D167"/>
    <mergeCell ref="C168:D168"/>
    <mergeCell ref="C169:D169"/>
    <mergeCell ref="C170:D170"/>
    <mergeCell ref="C171:D171"/>
    <mergeCell ref="C172:D172"/>
    <mergeCell ref="A160:A163"/>
    <mergeCell ref="B160:B163"/>
    <mergeCell ref="C2:D2"/>
    <mergeCell ref="C3:D3"/>
    <mergeCell ref="C4:D4"/>
    <mergeCell ref="C5:D5"/>
    <mergeCell ref="C6:D6"/>
    <mergeCell ref="E188:E189"/>
    <mergeCell ref="F173:F187"/>
    <mergeCell ref="F188:F189"/>
    <mergeCell ref="E190:E195"/>
    <mergeCell ref="F190:F195"/>
    <mergeCell ref="E173:E187"/>
    <mergeCell ref="C173:D173"/>
    <mergeCell ref="C174:D174"/>
    <mergeCell ref="C175:D175"/>
    <mergeCell ref="C176:D176"/>
    <mergeCell ref="C177:D177"/>
    <mergeCell ref="C178:D178"/>
    <mergeCell ref="C179:D179"/>
    <mergeCell ref="C180:D180"/>
    <mergeCell ref="C181:D181"/>
    <mergeCell ref="C182:D182"/>
    <mergeCell ref="C183:D183"/>
    <mergeCell ref="C160:C163"/>
    <mergeCell ref="C12:D12"/>
    <mergeCell ref="C13:D13"/>
    <mergeCell ref="C14:D14"/>
    <mergeCell ref="C15:D15"/>
    <mergeCell ref="C16:D16"/>
    <mergeCell ref="C7:D7"/>
    <mergeCell ref="C8:D8"/>
    <mergeCell ref="C9:D9"/>
    <mergeCell ref="C10:D10"/>
    <mergeCell ref="C11:D11"/>
    <mergeCell ref="C22:D22"/>
    <mergeCell ref="C23:D23"/>
    <mergeCell ref="C24:D24"/>
    <mergeCell ref="C25:D25"/>
    <mergeCell ref="C26:D26"/>
    <mergeCell ref="C17:D17"/>
    <mergeCell ref="C18:D18"/>
    <mergeCell ref="C19:D19"/>
    <mergeCell ref="C20:D20"/>
    <mergeCell ref="C21:D21"/>
    <mergeCell ref="C32:D32"/>
    <mergeCell ref="C33:D33"/>
    <mergeCell ref="C34:D34"/>
    <mergeCell ref="C35:D35"/>
    <mergeCell ref="C36:D36"/>
    <mergeCell ref="C27:D27"/>
    <mergeCell ref="C28:D28"/>
    <mergeCell ref="C29:D29"/>
    <mergeCell ref="C30:D30"/>
    <mergeCell ref="C31:D31"/>
    <mergeCell ref="C42:D42"/>
    <mergeCell ref="C43:D43"/>
    <mergeCell ref="C44:D44"/>
    <mergeCell ref="C45:D45"/>
    <mergeCell ref="C46:D46"/>
    <mergeCell ref="C37:D37"/>
    <mergeCell ref="C38:D38"/>
    <mergeCell ref="C39:D39"/>
    <mergeCell ref="C40:D40"/>
    <mergeCell ref="C41:D41"/>
    <mergeCell ref="C52:D52"/>
    <mergeCell ref="C53:D53"/>
    <mergeCell ref="C54:D54"/>
    <mergeCell ref="C55:D55"/>
    <mergeCell ref="C56:D56"/>
    <mergeCell ref="C47:D47"/>
    <mergeCell ref="C48:D48"/>
    <mergeCell ref="C49:D49"/>
    <mergeCell ref="C50:D50"/>
    <mergeCell ref="C51:D51"/>
    <mergeCell ref="C62:D66"/>
    <mergeCell ref="C67:D67"/>
    <mergeCell ref="C68:D68"/>
    <mergeCell ref="C69:D69"/>
    <mergeCell ref="C70:D70"/>
    <mergeCell ref="C57:D57"/>
    <mergeCell ref="C58:D58"/>
    <mergeCell ref="C59:D59"/>
    <mergeCell ref="C60:D60"/>
    <mergeCell ref="C61:D61"/>
    <mergeCell ref="C78:D78"/>
    <mergeCell ref="C79:D79"/>
    <mergeCell ref="C80:D80"/>
    <mergeCell ref="C81:D81"/>
    <mergeCell ref="C82:D82"/>
    <mergeCell ref="C71:D71"/>
    <mergeCell ref="C72:D72"/>
    <mergeCell ref="C73:D73"/>
    <mergeCell ref="C76:D76"/>
    <mergeCell ref="C77:D77"/>
    <mergeCell ref="C88:D88"/>
    <mergeCell ref="C89:D89"/>
    <mergeCell ref="C90:D90"/>
    <mergeCell ref="C91:D91"/>
    <mergeCell ref="C92:D92"/>
    <mergeCell ref="C83:D83"/>
    <mergeCell ref="C84:D84"/>
    <mergeCell ref="C85:D85"/>
    <mergeCell ref="C86:D86"/>
    <mergeCell ref="C87:D87"/>
    <mergeCell ref="C98:D98"/>
    <mergeCell ref="C99:D99"/>
    <mergeCell ref="C100:D100"/>
    <mergeCell ref="C101:D101"/>
    <mergeCell ref="C102:D102"/>
    <mergeCell ref="C93:D93"/>
    <mergeCell ref="C94:D94"/>
    <mergeCell ref="C95:D95"/>
    <mergeCell ref="C96:D96"/>
    <mergeCell ref="C97:D97"/>
    <mergeCell ref="C108:D108"/>
    <mergeCell ref="C109:D109"/>
    <mergeCell ref="C110:D110"/>
    <mergeCell ref="C111:D111"/>
    <mergeCell ref="C112:D112"/>
    <mergeCell ref="C103:D103"/>
    <mergeCell ref="C104:D104"/>
    <mergeCell ref="C105:D105"/>
    <mergeCell ref="C106:D106"/>
    <mergeCell ref="C107:D107"/>
    <mergeCell ref="C118:D118"/>
    <mergeCell ref="C119:D119"/>
    <mergeCell ref="C120:D120"/>
    <mergeCell ref="C121:D121"/>
    <mergeCell ref="C122:D122"/>
    <mergeCell ref="C113:D113"/>
    <mergeCell ref="C114:D114"/>
    <mergeCell ref="C115:D115"/>
    <mergeCell ref="C116:D116"/>
    <mergeCell ref="C117:D117"/>
    <mergeCell ref="C128:D128"/>
    <mergeCell ref="C129:D129"/>
    <mergeCell ref="C130:D130"/>
    <mergeCell ref="C131:D131"/>
    <mergeCell ref="C132:D132"/>
    <mergeCell ref="C123:D123"/>
    <mergeCell ref="C124:D124"/>
    <mergeCell ref="C125:D125"/>
    <mergeCell ref="C126:D126"/>
    <mergeCell ref="C127:D127"/>
    <mergeCell ref="C138:D138"/>
    <mergeCell ref="C139:D139"/>
    <mergeCell ref="C140:D140"/>
    <mergeCell ref="C141:D141"/>
    <mergeCell ref="C142:D142"/>
    <mergeCell ref="C133:D133"/>
    <mergeCell ref="C134:D134"/>
    <mergeCell ref="C135:D135"/>
    <mergeCell ref="C136:D136"/>
    <mergeCell ref="C137:D137"/>
    <mergeCell ref="C148:D148"/>
    <mergeCell ref="C149:D149"/>
    <mergeCell ref="C150:D150"/>
    <mergeCell ref="C151:D151"/>
    <mergeCell ref="C152:D152"/>
    <mergeCell ref="C143:D143"/>
    <mergeCell ref="C144:D144"/>
    <mergeCell ref="C145:D145"/>
    <mergeCell ref="C146:D146"/>
    <mergeCell ref="C147:D147"/>
    <mergeCell ref="C158:D158"/>
    <mergeCell ref="C159:D159"/>
    <mergeCell ref="C164:D164"/>
    <mergeCell ref="C165:D165"/>
    <mergeCell ref="C166:D166"/>
    <mergeCell ref="C153:D153"/>
    <mergeCell ref="C154:D154"/>
    <mergeCell ref="C155:D155"/>
    <mergeCell ref="C156:D156"/>
    <mergeCell ref="C157:D157"/>
    <mergeCell ref="C189:D189"/>
    <mergeCell ref="C190:D190"/>
    <mergeCell ref="C191:D191"/>
    <mergeCell ref="C192:D192"/>
    <mergeCell ref="C193:D193"/>
    <mergeCell ref="C184:D184"/>
    <mergeCell ref="C185:D185"/>
    <mergeCell ref="C186:D186"/>
    <mergeCell ref="C187:D187"/>
    <mergeCell ref="C188:D188"/>
    <mergeCell ref="C208:D208"/>
    <mergeCell ref="C199:D199"/>
    <mergeCell ref="C200:D200"/>
    <mergeCell ref="C201:D201"/>
    <mergeCell ref="C202:D202"/>
    <mergeCell ref="C203:D203"/>
    <mergeCell ref="C194:D194"/>
    <mergeCell ref="C195:D195"/>
    <mergeCell ref="C196:D196"/>
    <mergeCell ref="C197:D197"/>
    <mergeCell ref="C198:D198"/>
    <mergeCell ref="E196:E223"/>
    <mergeCell ref="F196:F223"/>
    <mergeCell ref="C224:D224"/>
    <mergeCell ref="C225:D225"/>
    <mergeCell ref="C226:D226"/>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32:D232"/>
    <mergeCell ref="C233:D233"/>
    <mergeCell ref="C234:D234"/>
    <mergeCell ref="C235:D235"/>
    <mergeCell ref="C236:D236"/>
    <mergeCell ref="C227:D227"/>
    <mergeCell ref="C228:D228"/>
    <mergeCell ref="C229:D229"/>
    <mergeCell ref="C230:D230"/>
    <mergeCell ref="C231:D231"/>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B173:B262"/>
    <mergeCell ref="A173:A262"/>
    <mergeCell ref="E261:E262"/>
    <mergeCell ref="E259:E260"/>
    <mergeCell ref="C258:D258"/>
    <mergeCell ref="E257:E258"/>
    <mergeCell ref="F257:F258"/>
    <mergeCell ref="C259:D259"/>
    <mergeCell ref="C260:D260"/>
    <mergeCell ref="F259:F260"/>
    <mergeCell ref="C255:D255"/>
    <mergeCell ref="C256:D256"/>
    <mergeCell ref="E255:E256"/>
    <mergeCell ref="F255:F256"/>
    <mergeCell ref="C257:D257"/>
    <mergeCell ref="C252:D252"/>
    <mergeCell ref="C253:D253"/>
    <mergeCell ref="E224:E252"/>
    <mergeCell ref="F224:F252"/>
    <mergeCell ref="C254:D254"/>
    <mergeCell ref="E253:E254"/>
    <mergeCell ref="F253:F254"/>
    <mergeCell ref="C247:D247"/>
    <mergeCell ref="C248:D248"/>
    <mergeCell ref="C271:D271"/>
    <mergeCell ref="C272:D272"/>
    <mergeCell ref="A263:A272"/>
    <mergeCell ref="B263:B272"/>
    <mergeCell ref="C267:D267"/>
    <mergeCell ref="C268:D268"/>
    <mergeCell ref="C269:D269"/>
    <mergeCell ref="E263:E269"/>
    <mergeCell ref="F263:F269"/>
    <mergeCell ref="C263:D263"/>
    <mergeCell ref="C264:D264"/>
    <mergeCell ref="C265:D265"/>
    <mergeCell ref="C266:D266"/>
    <mergeCell ref="G263:G269"/>
    <mergeCell ref="H263:H269"/>
    <mergeCell ref="I263:I269"/>
    <mergeCell ref="J263:J269"/>
    <mergeCell ref="G261:G262"/>
    <mergeCell ref="H261:H262"/>
    <mergeCell ref="I261:I262"/>
    <mergeCell ref="J261:J262"/>
    <mergeCell ref="C270:D270"/>
    <mergeCell ref="F261:F262"/>
    <mergeCell ref="C261:D261"/>
    <mergeCell ref="C262:D262"/>
    <mergeCell ref="G255:G256"/>
    <mergeCell ref="H255:H256"/>
    <mergeCell ref="I255:I256"/>
    <mergeCell ref="J255:J256"/>
    <mergeCell ref="G253:G254"/>
    <mergeCell ref="H253:H254"/>
    <mergeCell ref="I253:I254"/>
    <mergeCell ref="J253:J254"/>
    <mergeCell ref="G259:G260"/>
    <mergeCell ref="H259:H260"/>
    <mergeCell ref="I259:I260"/>
    <mergeCell ref="J259:J260"/>
    <mergeCell ref="G257:G258"/>
    <mergeCell ref="H257:H258"/>
    <mergeCell ref="I257:I258"/>
    <mergeCell ref="J257:J258"/>
    <mergeCell ref="G190:G195"/>
    <mergeCell ref="H190:H195"/>
    <mergeCell ref="I190:I195"/>
    <mergeCell ref="J190:J195"/>
    <mergeCell ref="G188:G189"/>
    <mergeCell ref="H188:H189"/>
    <mergeCell ref="I188:I189"/>
    <mergeCell ref="J188:J189"/>
    <mergeCell ref="G224:G252"/>
    <mergeCell ref="H224:H252"/>
    <mergeCell ref="I224:I252"/>
    <mergeCell ref="J224:J252"/>
    <mergeCell ref="G196:G223"/>
    <mergeCell ref="H196:H223"/>
    <mergeCell ref="I196:I223"/>
    <mergeCell ref="J196:J223"/>
    <mergeCell ref="G173:G187"/>
    <mergeCell ref="H173:H187"/>
    <mergeCell ref="I173:I187"/>
    <mergeCell ref="J173:J187"/>
    <mergeCell ref="E164:E172"/>
    <mergeCell ref="F164:F172"/>
    <mergeCell ref="G164:G172"/>
    <mergeCell ref="H164:H172"/>
    <mergeCell ref="I164:I172"/>
    <mergeCell ref="J164:J172"/>
  </mergeCells>
  <printOptions horizontalCentered="1" verticalCentered="1"/>
  <pageMargins left="0.31496062992125984" right="0.31496062992125984" top="0.19685039370078741" bottom="0.15748031496062992" header="0" footer="0"/>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Agnieszka Kotynia</cp:lastModifiedBy>
  <cp:lastPrinted>2019-12-05T16:05:05Z</cp:lastPrinted>
  <dcterms:created xsi:type="dcterms:W3CDTF">2018-05-17T11:50:03Z</dcterms:created>
  <dcterms:modified xsi:type="dcterms:W3CDTF">2019-12-06T12:33:16Z</dcterms:modified>
</cp:coreProperties>
</file>