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kot\Desktop\2020\KONKURSY WEWNĘTRZNE\GENETYKA\KONKURS 2020-2021\NOWY 3\"/>
    </mc:Choice>
  </mc:AlternateContent>
  <bookViews>
    <workbookView xWindow="0" yWindow="0" windowWidth="23040" windowHeight="9060"/>
  </bookViews>
  <sheets>
    <sheet name="Arkusz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G49" i="1"/>
  <c r="G47" i="1"/>
  <c r="G40" i="1" l="1"/>
  <c r="G37" i="1"/>
  <c r="G38" i="1"/>
  <c r="G39" i="1"/>
  <c r="G36" i="1"/>
  <c r="G34" i="1"/>
  <c r="G35" i="1"/>
  <c r="G33" i="1"/>
  <c r="G28" i="1"/>
  <c r="G29" i="1"/>
  <c r="G30" i="1"/>
  <c r="G31" i="1"/>
  <c r="G32" i="1"/>
  <c r="G27" i="1"/>
  <c r="G22" i="1"/>
  <c r="G19" i="1"/>
  <c r="G20" i="1"/>
  <c r="G21" i="1"/>
  <c r="G14" i="1"/>
  <c r="G15" i="1"/>
  <c r="G16" i="1"/>
  <c r="G17" i="1"/>
  <c r="G18" i="1"/>
  <c r="G11" i="1"/>
  <c r="G12" i="1"/>
  <c r="G13" i="1"/>
  <c r="G3" i="1"/>
  <c r="G4" i="1"/>
  <c r="G5" i="1"/>
  <c r="G6" i="1"/>
  <c r="G7" i="1"/>
  <c r="G8" i="1"/>
  <c r="G9" i="1"/>
  <c r="G10" i="1"/>
  <c r="C49" i="1" l="1"/>
  <c r="C48" i="1"/>
  <c r="C47" i="1"/>
  <c r="C46" i="1"/>
  <c r="C45" i="1"/>
  <c r="C44" i="1"/>
  <c r="C43" i="1"/>
  <c r="C42" i="1"/>
  <c r="C41" i="1"/>
  <c r="C40" i="1"/>
  <c r="D39" i="1"/>
  <c r="D38" i="1"/>
  <c r="D37" i="1"/>
  <c r="D36" i="1"/>
  <c r="C36" i="1"/>
  <c r="B36" i="1"/>
  <c r="B35" i="1"/>
  <c r="B34" i="1"/>
  <c r="C33" i="1"/>
  <c r="B33" i="1"/>
  <c r="B32" i="1"/>
  <c r="B31" i="1"/>
  <c r="C30" i="1"/>
  <c r="B30" i="1"/>
  <c r="C29" i="1"/>
  <c r="B28" i="1"/>
</calcChain>
</file>

<file path=xl/sharedStrings.xml><?xml version="1.0" encoding="utf-8"?>
<sst xmlns="http://schemas.openxmlformats.org/spreadsheetml/2006/main" count="57" uniqueCount="54">
  <si>
    <t>OPIS BADANIA</t>
  </si>
  <si>
    <t>PAKIET</t>
  </si>
  <si>
    <t>Cena brutto za 1 badanie</t>
  </si>
  <si>
    <t>JEDNOSTKA CHOROBOWA</t>
  </si>
  <si>
    <t>ZAŁĄCZNIK NR 2 FORMULARZ CENOWY (CZAS TRWANIA UMOWY: od dnia podpisania umowy do 31.12.2021r.)</t>
  </si>
  <si>
    <t>Szacunkowa liczba badań</t>
  </si>
  <si>
    <t>Czas oczekiwania na wynik (dni)- od czasu otrzymania próbki do wydania wyniku</t>
  </si>
  <si>
    <t xml:space="preserve">Czas oczekiwania na wynik (dni)- od czasu otrzymania próbki do wydania wyniku
CITO
</t>
  </si>
  <si>
    <t>ataksja rdzeniowo-móżdżkowa</t>
  </si>
  <si>
    <t>badanie molekularne - ataksja rdzeniowo-móżdżkowa SCA1</t>
  </si>
  <si>
    <t>badanie molekularne - ataksja rdzeniowo-móżdżkowa SCA2</t>
  </si>
  <si>
    <t>Wartość pozycji w zł (kol.D*kol.E)</t>
  </si>
  <si>
    <t>badanie molekularne - ataksja rdzeniowo-móżdżkowa SCA3</t>
  </si>
  <si>
    <t>badanie molekularne - ataksja rdzeniowo-móżdżkowa SCA1+2</t>
  </si>
  <si>
    <t>badanie molekularne - ataksja rdzeniowo-móżdżkowa SCA1+2+3</t>
  </si>
  <si>
    <t>badanie molekularne - ataksja rdzeniowo-móżdżkowa typ dowolny</t>
  </si>
  <si>
    <t>zespół Mohra-Tranebjaerga Analiza regionu kodującego genu TIMM8A</t>
  </si>
  <si>
    <t>Alkaptonuria</t>
  </si>
  <si>
    <t>choroba Wilsona</t>
  </si>
  <si>
    <t>badanie najczęstszych w populacji Polskiej mutacji genu ATP7B</t>
  </si>
  <si>
    <t>choroba Parkinsona o wczesnym początku</t>
  </si>
  <si>
    <t>CMT2A typ aksonalny</t>
  </si>
  <si>
    <t>zespół EEC (ektrodaktylia,dysplazja ektodermalna,rozszczep wargi i podniebienia)</t>
  </si>
  <si>
    <t>dystrofia miotoniczna typ 1 i 2</t>
  </si>
  <si>
    <t>badanie molekularne - dystrofia miotoniczna typ 1</t>
  </si>
  <si>
    <t>badanie molekularne - dystrofia miotoniczna typ 2</t>
  </si>
  <si>
    <t>badanie molekularne - dystrofia miotoniczna typ 1+2</t>
  </si>
  <si>
    <t>badanie genów BRCA1 I BRCA2</t>
  </si>
  <si>
    <t>mitochondrialne zespoły delecyjne</t>
  </si>
  <si>
    <t>zespół Kearnsa i Sayrea (KSS)</t>
  </si>
  <si>
    <t>zespół Pearsona (PS)</t>
  </si>
  <si>
    <t>zespół postępującej zewnętrznej oftalmoplegii (PEO)</t>
  </si>
  <si>
    <t>i inne</t>
  </si>
  <si>
    <t>analiza powszechnej delecji m.8469_13447del i innych delecji mtDNA [MLPA / long PCR]</t>
  </si>
  <si>
    <t xml:space="preserve">test z mitomycyną C </t>
  </si>
  <si>
    <t>badanie w kierunku łamliwości chromosomów</t>
  </si>
  <si>
    <t>Badanie 
techniką Sangera  tak/nie
(*)</t>
  </si>
  <si>
    <r>
      <t xml:space="preserve">* </t>
    </r>
    <r>
      <rPr>
        <i/>
        <sz val="11"/>
        <color theme="1"/>
        <rFont val="Calibri"/>
        <family val="2"/>
        <charset val="238"/>
        <scheme val="minor"/>
      </rPr>
      <t xml:space="preserve">W przypadkach, w których pozycja dotyczy badania jednego genu i ma sformułowanie: badanie molekularne całego regionu kodującego  genu </t>
    </r>
  </si>
  <si>
    <t>badanie całej sekwencji genów metodą NGS</t>
  </si>
  <si>
    <t>Badanie molekularne całego regionu kodującego genu - TIMM8A</t>
  </si>
  <si>
    <t>Badanie molekularne całego regionu kodującego genu - HGD</t>
  </si>
  <si>
    <t xml:space="preserve">badanie molekularne całego regionu kodującego genu - ATP7B </t>
  </si>
  <si>
    <t>Badanie molekularne całego regionu kodującego genu - PARK2</t>
  </si>
  <si>
    <t xml:space="preserve">Badanie molekularne całego regionu kodującego genu - MFN2 </t>
  </si>
  <si>
    <t>Badanie molekularne całego regionu kodującego genu - TP63</t>
  </si>
  <si>
    <t>Badanie molekularne całego regionu kodującego genu - SCN1A</t>
  </si>
  <si>
    <t>Badanie molekularne całego regionu kodującego genu - GNAS1</t>
  </si>
  <si>
    <t xml:space="preserve"> Badanie molekularne całego regionu kodującego genu - TIMM8A</t>
  </si>
  <si>
    <t>Badanie molekularne całego regionu kodującego genu  - PTEN</t>
  </si>
  <si>
    <t>Badanie molekularne całego regionu kodującego genu - SMARCA2</t>
  </si>
  <si>
    <t>Badanie molekularne całego regionu kodującego genu - BRCA1 -technika NGS</t>
  </si>
  <si>
    <t>Badanie molekularne całego regionu kodującego genu - BRCA2 - technika NGS</t>
  </si>
  <si>
    <t>Badanie molekularne całych regionów kodujących genów BRCA1/BRCA2 - technika NGS</t>
  </si>
  <si>
    <t>PODPIS OFERENTA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</si>
</sst>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Font="1"/>
    <xf numFmtId="0" fontId="3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0" xfId="0" applyFont="1"/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2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2" xfId="0" applyNumberFormat="1" applyFon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8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164" fontId="0" fillId="0" borderId="2" xfId="0" applyNumberFormat="1" applyBorder="1" applyAlignment="1">
      <alignment vertical="center"/>
    </xf>
    <xf numFmtId="164" fontId="0" fillId="0" borderId="7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right" vertical="center" wrapText="1"/>
    </xf>
    <xf numFmtId="164" fontId="0" fillId="0" borderId="1" xfId="0" applyNumberFormat="1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ot/AppData/Local/Microsoft/Windows/INetCache/Content.Outlook/VPWY5Z4L/KONKURS%20BADANIA%20GENETYCZNE%202019%20Redukcja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</sheetNames>
    <sheetDataSet>
      <sheetData sheetId="0">
        <row r="77">
          <cell r="B77" t="str">
            <v>trombocytopenia (małopłytkowość)</v>
          </cell>
        </row>
        <row r="91">
          <cell r="B91" t="str">
            <v>zespół Dravet</v>
          </cell>
        </row>
        <row r="92">
          <cell r="C92" t="str">
            <v>badanie rearanżacji w genie SCN1A metoda: MLPA</v>
          </cell>
        </row>
        <row r="94">
          <cell r="B94" t="str">
            <v>zespół Hioba (zespół hiper-IgE)</v>
          </cell>
          <cell r="C94" t="str">
            <v>badanie mutacji najczęściej występujących w populacji polskiej w genie STAT3</v>
          </cell>
        </row>
        <row r="102">
          <cell r="B102" t="str">
            <v>zespół McCune-Albright</v>
          </cell>
        </row>
        <row r="103">
          <cell r="B103" t="str">
            <v>zespół Mohra-Tranebjærga</v>
          </cell>
        </row>
        <row r="125">
          <cell r="B125" t="str">
            <v xml:space="preserve">badanie molekularne w kierunku delecji genu POLG </v>
          </cell>
          <cell r="C125" t="str">
            <v>metodą MLPA</v>
          </cell>
        </row>
        <row r="128">
          <cell r="B128" t="str">
            <v>makrocefalia/autyzm</v>
          </cell>
        </row>
        <row r="147">
          <cell r="B147" t="str">
            <v>zespół Nicolaidesa-Baraistera</v>
          </cell>
        </row>
        <row r="160">
          <cell r="B160" t="str">
            <v>badanie wolnego płodowego DNA II</v>
          </cell>
          <cell r="C160" t="str">
            <v xml:space="preserve">·  Identyfikacja płci – wykonywana jest w każdym z dostępnych paneli – chyba, że pacjentka nie wyrazi zgody.    ·  Test można wykonać od 10 tygodnia ciąży.    ·  Do wykonania testu potrzebne jest 10 ml krwi matki.    ·  Ilość wolnego DNA płodu we krwi matki potrzebna do badania to 3,5%    ·  Wyniki testu są dostępne w ciągu 6-10 dni - dostarczane poprzez aplikację internetową.    ·  Technologia NIPT dla testu to sekwencjonowanie równoległe całego genomu przy użyciu technologii nanokul DNA.   ·  Przechowywanie zestawu  – w temperaturze pokojowej.   ·  Liczba zestawów przekazywanych instytucji – zgodnie z zapotrzebowaniem 1,5 miesięcznym   i uzupełniane na bieżąco.  ·  Zestaw wraz z zawartością jest wysyłany za pośrednictwem firmy kurierskiej </v>
          </cell>
          <cell r="E160" t="str">
            <v>I.   do wykrywania trisomii 21 (Zespół Downa), trisomii 18 (Zespół Edwardsa), trisomii 13 (Zespół Patau)</v>
          </cell>
        </row>
        <row r="161">
          <cell r="E161" t="str">
            <v>II.   do wykrywania trisomii 21 (Zespół Downa), trisomii 18 (Zespół Edwardsa), trisomii 13 (Zespół Patau), oraz aneuploidii chromosomów płciowych ( Zespół Turnera, Zespół Klinefeltera, Zespół potrójnego X, Zespół Jacobsa)</v>
          </cell>
        </row>
        <row r="162">
          <cell r="E162" t="str">
            <v>III.   do wykrywania trisomii 21 (Zespół Downa), trisomii 18 (Zespół Edwardsa), trisomii 13 (Zespół Patau), oraz aneuploidii chromosomów płciowych ( Zespół Turnera, Zespół Klinefeltera, Zespół potrójnego X, Zespół Jacobsa), dodatkowych trisomii ( 9, 16, 22), oraz 60 dodatkowych delecji i duplikacji</v>
          </cell>
        </row>
        <row r="163">
          <cell r="E163" t="str">
            <v>IV.   do wykrywania trisomii 21 (Zespół Downa), trisomii 18 (Zespół Edwardsa), trisomii 13 (Zespół Patau) w przypadku ciąży podwójnej.</v>
          </cell>
        </row>
        <row r="263">
          <cell r="C263" t="str">
            <v>1 badanie jednego genu metodą NGS:</v>
          </cell>
        </row>
        <row r="264">
          <cell r="C264" t="str">
            <v>CHAT, CHRNA1, CHRNB1, CHRND, CHRNE, CHRNG, CHST14, COL6A2, COLQ, DPAGT1, EGR2, ERCC6, EXOSC3, FBN2, FHL1, FKTN, GBA, GBE1, GFPT1, KLHL40, MPZ, MTM1, MUSK, MYH2, MYH3, NEB, RAPSN, RARS2, SCO2, SELENON, TGFB3, TNNI2, TNNT1, TNNT3, TPM2, TPM3, TRPV4, TSEN2, TSEN54, VPS33B, VRK1, BMPR1B, ESCO2, GDF5, GNAS, NOG, RECQL4, ROR2, SOX9, CLN3, CLN5, CLN6, CLN8, CTSD, DNAJC5, MFSD8, PPT1, TPP1, EDN3, EDNRB, KIF1BP, MITF, NRG1, PAX3, RET, SOX10, ZEB2, ALPL, ALX3, ALX4, CREBBP, EFNB1, EP300, EVC, EVC2, FGFR1, FGFR2, FGFR3, GHR, HDAC8, HSPG2, NIPBL, POLR1C, RMRP, SMC1A, SMC3, SRCAP, TCF12, TCOF1, TWIST1, UBE2A, HESX1, OTX2, PAX6, DYNC2H1, IFT122, IFT140, IFT172, IFT80, NEK1, TTC21B, WDR19, WDR35, ACP5, B3GALT6, CANT1, CHST3, COL11A1, COL11A2, COL2A1, DYM, EIF2AK3, MATN3, PAPSS2, SLC39A13, SMARCAL1, TRAPPC2, WISP3, EXT1, FBN1, PRKAR1A, SHOX, SMAD4, ANKH, CDKN1C, FLNA, PTH1R, RUNX2, SBDS, CASR, CLCN5, COL1A1, COL1A2, COL3A1, COL5A1, COL5A2, CRTAP, CYP27B1, ENPP1, FGF23, FKBP10, P3H1, PHEX, SERPINF1, SLC34A3, TNFRSF11A, TNFRSF11B, VDR, AKT3, ASPM, ATR, CENPJ, CEP164, DYNC1H1, MBD5, MRE11, NHEJ1, OPHN1, PAFAH1B1, PNKP, POMT1, TUBB2B, RELN, SEPSECS, TSEN34, TUBA1A, TUBA8, TUBB3, VLDLR, FGF8, GLI3, PTCH1, BMP4, FLNB, FREM1, MASP1, MSX2, POR, SKI, TGFBR1, TGFBR2, TTR, ACTG1, ARX, DCX, LARGE1, POMGNT1, POMT2, AKT1, ASPA, CCND2, CHD8, CUL4B, EIF2B5, EZH2, GFAP, GPC3, GRIA3, HEPACAM, WASHC5, KIF7, L1CAM, MED12, MLC1, NFIX, NSD1, OFD1, PIGA, PIK3CA, PTEN,</v>
          </cell>
        </row>
        <row r="265">
          <cell r="C265" t="str">
            <v>RAB39B, SYN1, TSC1, TSC2, CCM2, KRIT1, PDCD10, RASA1, KIT, NF1, NF2, PTPN11, RAF1, SMARCB1, SPRED1, CHD7, FANCB, FANCC, LRP5, SLCO2A1, ADGRG1, FH, SRPX2, ANO5, BMP1, CAPN3, COL6A1, COL6A3, DNM2, EMD, FKRP, GAA, GMPPB, ISPD, KBTBD13, LAMA2, LAMP2, LMNA, MYH7, RYR1, SERPINH1, TMEM43, COL4A1, COL4A2, COL4A4, MEF2C, SLC12A6, ADAMTS2, BMPR1A, CBS, COL9A1, COL9A2, COL9A3, COMP, DHCR7, EFEMP2, EXT2, EYA1, FGF3, FKBP14, FOXL2, IGF1R, INSR, KDM6A, KMT2D, KRAS, LHX3, LHX4, NOTCH1, NOTCH2, NR5A1, PHF6, PLOD1, POU1F1, PROP1, SIX5, SLC26A2, SMAD3, SMARCA4, SOS1, SRY, TGFB2, TNXB, JAG1, RAD21, ATP7A, SLC39A4, AP3B1, BLOC1S3, BLOC1S6, DTNBP1, GPR143, HPS1, HPS3, HPS4, HPS5, HPS6, LYST, MC1R, MYO5A, OCA2, RAB27A, SLC45A2, TYR, TYRP1, TERT, ABCC9, BCS1L, DSP, EDAR, GJB2, GJB6, JUP, SHOC2, DSG2, DSG4, KRT14, PLEC, BLM, BSCL2, ERCC4, WRN, SUMF1, SLC2A10, SFTPC, SNAI2, TRPV3, ABCC8, BLK, FOXP3, G6PC2, GCK, GLIS3, GLUD1, HADH, HNF1A, HNF1B, HNF4A, INS, KCNJ11, KLF11, NEUROD1, PAX4, PDX1, PPARG, SLC16A1, SLC2A2, UCP2, WFS1, CEL, RFX6, ZFP57, APC, CYP21A2, MEN1, SDHB, SDHD, TP53, VHL, CYP11B1, CYP11B2, KCNJ5, ACAT1, FBP1, HMGCL, HMGCS2, OXCT1, PCK1, PCK2, CLDN16, CLDN19, CNNM1, CNNM2, CNNM4, EGF, FXYD2, KCNA1, MAGT1, MMGT1, NIPA2, SLC12A3, SLC41A2, SLC41A3, TRPM6, TRPM7, CDC73, CDKN1B, MC2R, MRAP, NNT, NR3C1, POMC, STAR, DUOX2, NKX2-1, NKX2-5, PAX8, SLC16A2, SLC26A4, SLC5A5, TG, THRA, THRB, TPO, TSHB, TSHR, ALMS1, ARL6, BBS1, BBS10, BBS12, BBS2, BBS4, BBS5, BBS7,</v>
          </cell>
        </row>
        <row r="266">
          <cell r="C266" t="str">
            <v>BBS9, CEP290, DYRK1B, LEP, LEPR, MAGEL2, MC3R, MC4R, MKKS, MKS1, NR0B2, NTRK2, PCSK1, PYY, SDCCAG8, SIM1, TRIM32, TTC8, UCP3, VPS13B, WDPCP, CYP17A1, CYP19A1, FSHR, GALT, LHCGR, POLG, WT1, BSND, CYP24A1, CUL3, HSD11B2, KLHL3, NR3C2, SCNN1A, SCNN1B, SCNN1G, WNK1, WNK4, HSD3B2, AMH, AMHR2, ANOS1, AR, ATRX, CEP41, FIG4, FRAS1, GATA4, GNRHR, HSD17B3, IL17RD, NR0B1, PROKR2, RSPO1, SRD5A2, TACR3, ZFPM2, GNRH1, KISS1, KISS1R, PROK2, SEMA3A, TAC3, ABCB1, ACE, ADH1B, ADRB2, CFTR, COMT, CYP2A6, CYP2B6, CYP2C19, CYP2C8, CYP2C9, CYP2D6, CYP2E1, CYP3A4, CYP3A5, DPYD, DRD2, F5, GSTP1, GSTT1, HLA-B, HMGCR, KCNH2, MTHFR, NAT2, NQO1, NR1I2, P2RY1, P2RY12, SLC22A1, TPMT, TYMS, UGT1A1, VKORC1, EPCAM, ABCB11, ABCB4, ATP8B1, CYP7B1, DGUOK, NPHP1, NPHP3, NPHP4, SERPINA1, SLC25A13, SMPD1, TJP2, TMEM216, NOD2, PRNP, PKD1, PKD2, PRKCSH, SEC63, AHI1, ARL13B, CC2D2A, INVS, IQCB1, PKHD1, RPGRIP1L, TMEM67, CPA1, CTRC, PRSS1, SPINK1, ATM, BRCA2, BRIP1, CXCR4, FANCA, FANCD2, FANCE, FANCF, FANCG, FANCI, FANCL, FANCM, NBN, PALB2, RAD51C, SLX4, XRCC2, CDKN2A, ELANE, GATA2, HRAS, MLH1, MSH2, MSH6, NRAS, PMS2, RUNX1, ABCG5, ABCG8, ADAMTS13, ANK1, EPB42, F8, HFE, MPL, MTR, MYH9, RPL35A, RPS10, RPS26, SLC19A2, SLC4A1, SPTA1, SPTB, THBD, WAS, XIAP, ADA, DOCK8, IL2RG, IL7R, JAK3, RAG1, RAG2, SPINK5, STAT1, STAT3, TYK2, MEFV, NLRP3, C3, C3AR1, C8A, C9, CASP8, CCDC40, CD46, CECR1, CFB, CFH, CFHR1, CFHR3, CFI, CR1, DGKE, DNAH5, PIK3R1, RNASEH2A, RNASEH2B, RNASEH2C, SAMHD1, TREX1,</v>
          </cell>
        </row>
        <row r="267">
          <cell r="C267" t="str">
            <v>ADIPOQ, ADAR, CTNNA3, DES, DSC2, LDB3, PKP2, PLN, RYR2, TTN, ACTA2, GATA5, MYH11, MYLK, PRKG1, ACADVL, ACTC1, ACTN2, AGL, AKAP9, ANK2, ANKRD1, ATP5E, BAG3, BRAF, CACNA1C, CACNA2D1, CACNB2, CALM1, CALM2, CALR3, CASQ2, CAV3, CBL, COA5, CRYAB, CSRP3, CTF1, DMD, DMPK, DNAJC19, DNM1L, DOLK, DPP6, DTNA, EYA4, FHL2, FOXRED1, FXN, GATAD1, GLA, GLB1, GPD1L, GUSB, HCN4, ILK, JPH2, KCND3, KCNE1, KCNE5, KCNE2, KCNE3, KCNJ2, KCNJ8, KCNQ1, LAMA4, MAP2K1, MAP2K2, MIB1, MRPL3, MYBPC3, MYH6, MYL2, MYL3, MYLK2, MYOM1, MYOZ2, MYPN, NEBL, NEXN, NOS1AP, PDLIM3, PRKAG2, PSEN1, PSEN2, RANGRF, RBM20, SCN1B, SCN2B, SCN3B, SCN4B, SCN5A, SDHA, SGCD, SLC25A3, SLMAP, SNTA1, SYNE1, SYNE2, TAZ, TCAP, TMEM70, TMPO, TNNC1, TNNI3, TNNT2, TPM1, TRDN, TRIM63, TRPM4, TSFM, TXNRD2, VCL, XK, APOB, LDLR, PCSK9, APOC2, APOC3, APOE, LDLRAP1, LPL, SLC25A4, ACVRL1, BMPR2, CAV1, ENG, KCNK3, SMAD9, ASS1, AMT, GCSH, GLDC, ENO3, EPM2A, GYG1, GYS1, GYS2, LDHA, NHLRC1, PFKM, PGAM2, PGK1, PGM1, PHKA1, PHKB, PYGM, RBCK1, GCH1, PAH, PCBD1, PTS, QDPR, CACNA1S, MMADHC, MTRR, ETFA, ETFB, ETFDH, GCDH, CAVIN1, ACY1, ADSL, AGA, ALDH5A1, ALDH7A1, ARG1, ARSA, ASAH1, ATP13A2, BTD, FOLR1, FUCA1, GALC, GAMT, GNE, GNPTAB, HEXA, HEXB, L2HGDH, MANBA, MCOLN1, MOCS1, MYOT, NEU1, PEX6, PRODH, PSAP, SLC25A15, SLC46A1, SUOX, TCF4, MAN2B1, NAGA, ABCD1, ACADM, ALG13, ALG2, AMACR, C12ORF65, CLCN1, CPT2, DPM3, GPHN, HSD17B10, ISCU, LPIN1, MFN2, MOGS, MPV17, SCN4A, SLC22A5, SLC25A20, SLC35A2, SLC6A8, SPG7, TIMM8A,</v>
          </cell>
        </row>
        <row r="268">
          <cell r="C268" t="str">
            <v>ADRB3, FTO, ABCA4, ABHD12, B9D1, B9D2, CDH23, CIB2, CLRN1, WHRN, ELOVL4, EYS, HARS, LCA5, LRP2, MYO7A, NDP, PCDH15, PDZD7, TCTN1, TCTN2, TMEM138, TMEM237, TRPM1, USH1C, USH1G, USH2A, VCAN, ZNF423, FOXI1, KCNJ10, OTOF, PRPS1, SIX1, SLC12A1, CNTNAP2, SETX, COL4A6, DCDC2, MET, SLITRK6, TBC1D24, ATP6V1B1, CACNA1D, CD151, CHSY1, COL4A3, COL4A5, DLX5, GATA3, HOXB1, POLR1D, SEMA3E, TFAP2A, RB1, PAX2, SLC33A1, CYP27A1, FAM126A, HSF4, NHS, PITX3, ADGRV1, ANKS6, CEP83, GLIS2, NEK8, AGXT, GRHPR, HOGA1, DMP1, SLC34A1, BICC1, UMOD, CLCNKA, CLCNKB, GNA11, KCNJ1, CFHR2, CFHR4, CFHR5, ACTN4, CD2AP, INF2, LAMB2, NPHS1, SCARB2, TRPC6, AFG3L2, CACNA1A, CACNB4, CLCN2, CSTB, GBA2, GOSR2, MARS2, PNPLA6, PRRT2, SACS, SLC2A1, SLC9A6, TUBB4A, WWOX, AARS, ARHGEF10, ATL1, CTDP1, FGD4, GAN, GARS, GDAP1, GJB1, HSPB1, HSPB8, KIF1A, KIF1B, KIF5A, LITAF, MED25, MTMR2, NDRG1, NEFL, PMP22, PRX, RAB7A, REEP1, SBF2, SCN9A, SH3TC2, SPG11, VCP, YARS, DNAJC6, FBXO7, LRRK2, MAPT, PARK2, PARK7, PINK1, PLA2G6, SLC6A3, SNCA, VPS35, A2M, APP, CHMP2B, CSF1R, FUS, GRN, MPO, NOS3, PLAU, SIGMAR1, SORL1, TARDBP, TREM2, UBE3A, UBQLN2, DAG1, DNAJB6, DYSF, LIMS2, PNPLA2, SGCA, SGCB, SGCG, SMCHD1, TNPO3, TOR1AIP1, TRAPPC11, ARHGEF9, CDKL5, CHD2, DNM1, DOCK7, EEF1A2, FOXG1, GABRA1, GABRB3, GABRG2, GNAO1, GRIN2A, GRIN2B, HCN1, HNRNPU, KCNA2, KCNB1, KCNQ2, KCNQ3, KCNT1, MAGI2, MAPK10, MECP2, NECAP1, NRXN1, PCDH19, PLCB1, PNPO, PURA, SCN1A, SCN2A, SCN8A, SIK1, SLC12A5, SLC13A5, SLC19A3, SLC25A22,</v>
          </cell>
        </row>
        <row r="269">
          <cell r="C269" t="str">
            <v>SNAP25, SPTAN1, ST3GAL3, ST3GAL5, STXBP1, SYNGAP1, SZT2, TBCE, WDR45, AIMP1, COX15, DARS2, EARS2, EIF2B1, EIF2B2, EIF2B3, EIF2B4, GJC2, HSPD1, NDUFAF5, NOTCH3, PLP1, POLR3A, POLR3B, RNASET2, COL12A1, KLHL41, LMOD3, FLNC, CCDC78, CNTN1, MAMLD1, MTMR14, MYF6, ATP6AP2, IQSEC2, KDM5C, MAOA, SMS, CACNA1H, CERS1, CHRNA2, CHRNA4, CHRNB2, CTSF, DEPDC5, EFHC1, KCNC1, KCTD7, LGI1, MTOR, PRICKLE1, PRICKLE2, SERPINI1, SLC6A1, STX1B, CPA6, GABRD, JRK, NIPA1, SPAST, DDHD1, FA2H, SPART, ALS2, B4GALNT1, C19ORF12, DDHD2, SPR, PDE8B, AXIN2, BARD1, BRCA1, CDH1, CHEK2, CTNNA1, EXO1, FLCN, GALNT12, GDNF, GREM1, MAX, MLH3, MUTYH, PMS1, POLD1, POLE, POT1, RAD51, RAD51D, SDHAF2, SDHC, STK11, TMEM127, XRCC3, AIP, ALK, CDK4, DICER1, EGFR, HOXB13, PHOX2B, PPM1D, RAD50, SUFU, ABL1, CTNNB1, DDR2, ERBB2, ERBB4, FBXW7, FLT3, GNAQ, IDH1, IDH2, JAK1, JAK2, KDR, NPM1, PDGFRA, PDGFRB, SMO, SRC, PTCH2, SECISBP2, DIRC3, ADAM19, ALG14, AMPD1, CCND1, CCND3, CDK6, CYP2R1, FMR1, HNRNPDL, OPRM1, PREPL, SYT2, TIA1, TMEM18, TRIM54, BAT-25, BAT-26, BAT-40, NR-21, NR-24, ACAN, ACSM3, ACVR2B, AGGF1, AIRE, ALB, ALDOB, ATP9B, AXIN1, BTK, C5ORF42, CARD9, CCDC22, CDH3, CDKN1A, CLEC7A, ECE1, EDARADD, EHMT1, EPC2, GFM1, GNAS-AS1, HPGD, HSD3B1, IFITM5, IGF2R, IGFBP5, IL17RA, ITGA7, KCNH1, KCNMA1, KRT85, LAMB1, LIAS, MRPS16, MSH3, NRTN, NTHL1, NTNG1, PDE11A, PIK3R2, PRKN, PSMC3IP, PTH, PTHLH, PTPN22, RAC2, SERPINA7, SLC20A2, SLC25A19, SP7, SPARC, ST14, STAG2, STX16, TLR2, TLR3, TMEM38B, TNFSF11, TRPV5, FSHB, APOA4, ARAF, ARID2, BLMH, ERBB3, FGFR4, HLA-A, KMT2A, ROS1, TSPY1.</v>
          </cell>
        </row>
        <row r="270">
          <cell r="C270" t="str">
            <v>2 badanie jednego genu metodą NGS - pozostałe geny, które nie zostały wymienione w punkcie 1</v>
          </cell>
        </row>
        <row r="271">
          <cell r="C271" t="str">
            <v>3 badanie dwóch genów metodą NGS</v>
          </cell>
        </row>
        <row r="272">
          <cell r="C272" t="str">
            <v>4 badanie trzech genów metodą NGS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topLeftCell="A46" zoomScale="90" zoomScaleNormal="90" workbookViewId="0">
      <selection activeCell="C56" sqref="C56"/>
    </sheetView>
  </sheetViews>
  <sheetFormatPr defaultRowHeight="15" x14ac:dyDescent="0.25"/>
  <cols>
    <col min="1" max="1" width="6.28515625" customWidth="1"/>
    <col min="2" max="2" width="20.85546875" customWidth="1"/>
    <col min="3" max="3" width="34.28515625" customWidth="1"/>
    <col min="4" max="4" width="72.85546875" customWidth="1"/>
    <col min="6" max="6" width="10.5703125" style="20" customWidth="1"/>
    <col min="7" max="7" width="10" bestFit="1" customWidth="1"/>
    <col min="8" max="8" width="13.140625" customWidth="1"/>
    <col min="9" max="9" width="14.7109375" customWidth="1"/>
    <col min="10" max="10" width="7.28515625" customWidth="1"/>
  </cols>
  <sheetData>
    <row r="1" spans="1:11" x14ac:dyDescent="0.25">
      <c r="A1" s="50" t="s">
        <v>4</v>
      </c>
      <c r="B1" s="50"/>
      <c r="C1" s="50"/>
      <c r="D1" s="50"/>
      <c r="E1" s="50"/>
      <c r="F1" s="50"/>
      <c r="G1" s="50"/>
      <c r="H1" s="50"/>
      <c r="I1" s="8"/>
      <c r="J1" s="8"/>
      <c r="K1" s="6"/>
    </row>
    <row r="2" spans="1:11" s="11" customFormat="1" ht="61.5" customHeight="1" x14ac:dyDescent="0.25">
      <c r="A2" s="4" t="s">
        <v>1</v>
      </c>
      <c r="B2" s="4" t="s">
        <v>3</v>
      </c>
      <c r="C2" s="46" t="s">
        <v>0</v>
      </c>
      <c r="D2" s="47"/>
      <c r="E2" s="4" t="s">
        <v>2</v>
      </c>
      <c r="F2" s="4" t="s">
        <v>5</v>
      </c>
      <c r="G2" s="4" t="s">
        <v>11</v>
      </c>
      <c r="H2" s="12" t="s">
        <v>6</v>
      </c>
      <c r="I2" s="12" t="s">
        <v>7</v>
      </c>
      <c r="J2" s="4" t="s">
        <v>36</v>
      </c>
    </row>
    <row r="3" spans="1:11" s="3" customFormat="1" ht="21.75" customHeight="1" x14ac:dyDescent="0.25">
      <c r="A3" s="53">
        <v>1</v>
      </c>
      <c r="B3" s="36" t="s">
        <v>8</v>
      </c>
      <c r="C3" s="48" t="s">
        <v>9</v>
      </c>
      <c r="D3" s="49"/>
      <c r="E3" s="5"/>
      <c r="F3" s="32">
        <v>20</v>
      </c>
      <c r="G3" s="31">
        <f t="shared" ref="G3:G21" si="0">F3*E3</f>
        <v>0</v>
      </c>
      <c r="H3" s="1"/>
      <c r="I3" s="7"/>
      <c r="J3" s="9"/>
    </row>
    <row r="4" spans="1:11" s="3" customFormat="1" x14ac:dyDescent="0.25">
      <c r="A4" s="54"/>
      <c r="B4" s="51"/>
      <c r="C4" s="48" t="s">
        <v>10</v>
      </c>
      <c r="D4" s="49"/>
      <c r="E4" s="5"/>
      <c r="F4" s="32">
        <v>20</v>
      </c>
      <c r="G4" s="31">
        <f t="shared" si="0"/>
        <v>0</v>
      </c>
      <c r="H4" s="1"/>
      <c r="I4" s="7"/>
      <c r="J4" s="9"/>
    </row>
    <row r="5" spans="1:11" s="3" customFormat="1" x14ac:dyDescent="0.25">
      <c r="A5" s="54"/>
      <c r="B5" s="51"/>
      <c r="C5" s="48" t="s">
        <v>12</v>
      </c>
      <c r="D5" s="49"/>
      <c r="E5" s="5"/>
      <c r="F5" s="32">
        <v>20</v>
      </c>
      <c r="G5" s="31">
        <f t="shared" si="0"/>
        <v>0</v>
      </c>
      <c r="H5" s="1"/>
      <c r="I5" s="7"/>
      <c r="J5" s="9"/>
    </row>
    <row r="6" spans="1:11" s="3" customFormat="1" x14ac:dyDescent="0.25">
      <c r="A6" s="54"/>
      <c r="B6" s="51"/>
      <c r="C6" s="48" t="s">
        <v>13</v>
      </c>
      <c r="D6" s="49"/>
      <c r="E6" s="5"/>
      <c r="F6" s="32">
        <v>20</v>
      </c>
      <c r="G6" s="31">
        <f t="shared" si="0"/>
        <v>0</v>
      </c>
      <c r="H6" s="1"/>
      <c r="I6" s="7"/>
      <c r="J6" s="9"/>
    </row>
    <row r="7" spans="1:11" s="3" customFormat="1" x14ac:dyDescent="0.25">
      <c r="A7" s="54"/>
      <c r="B7" s="51"/>
      <c r="C7" s="48" t="s">
        <v>14</v>
      </c>
      <c r="D7" s="49"/>
      <c r="E7" s="5"/>
      <c r="F7" s="32">
        <v>20</v>
      </c>
      <c r="G7" s="31">
        <f t="shared" si="0"/>
        <v>0</v>
      </c>
      <c r="H7" s="1"/>
      <c r="I7" s="7"/>
      <c r="J7" s="9"/>
    </row>
    <row r="8" spans="1:11" s="3" customFormat="1" ht="20.25" customHeight="1" x14ac:dyDescent="0.25">
      <c r="A8" s="55"/>
      <c r="B8" s="52"/>
      <c r="C8" s="48" t="s">
        <v>15</v>
      </c>
      <c r="D8" s="49"/>
      <c r="E8" s="5"/>
      <c r="F8" s="32">
        <v>14</v>
      </c>
      <c r="G8" s="31">
        <f t="shared" si="0"/>
        <v>0</v>
      </c>
      <c r="H8" s="1"/>
      <c r="I8" s="7"/>
      <c r="J8" s="9"/>
    </row>
    <row r="9" spans="1:11" s="3" customFormat="1" ht="33.75" customHeight="1" x14ac:dyDescent="0.25">
      <c r="A9" s="14">
        <v>2</v>
      </c>
      <c r="B9" s="17" t="s">
        <v>16</v>
      </c>
      <c r="C9" s="48" t="s">
        <v>39</v>
      </c>
      <c r="D9" s="49"/>
      <c r="E9" s="16"/>
      <c r="F9" s="33">
        <v>4</v>
      </c>
      <c r="G9" s="31">
        <f t="shared" si="0"/>
        <v>0</v>
      </c>
      <c r="H9" s="10"/>
      <c r="I9" s="10"/>
      <c r="J9" s="10"/>
    </row>
    <row r="10" spans="1:11" s="3" customFormat="1" ht="33.75" customHeight="1" x14ac:dyDescent="0.25">
      <c r="A10" s="14">
        <v>3</v>
      </c>
      <c r="B10" s="17" t="s">
        <v>17</v>
      </c>
      <c r="C10" s="48" t="s">
        <v>40</v>
      </c>
      <c r="D10" s="49"/>
      <c r="E10" s="16"/>
      <c r="F10" s="33">
        <v>4</v>
      </c>
      <c r="G10" s="31">
        <f t="shared" si="0"/>
        <v>0</v>
      </c>
      <c r="H10" s="10"/>
      <c r="I10" s="10"/>
      <c r="J10" s="10"/>
    </row>
    <row r="11" spans="1:11" s="3" customFormat="1" ht="33.75" customHeight="1" x14ac:dyDescent="0.25">
      <c r="A11" s="39">
        <v>4</v>
      </c>
      <c r="B11" s="56" t="s">
        <v>18</v>
      </c>
      <c r="C11" s="48" t="s">
        <v>41</v>
      </c>
      <c r="D11" s="49"/>
      <c r="E11" s="16"/>
      <c r="F11" s="33">
        <v>20</v>
      </c>
      <c r="G11" s="31">
        <f t="shared" si="0"/>
        <v>0</v>
      </c>
      <c r="H11" s="10"/>
      <c r="I11" s="10"/>
      <c r="J11" s="10"/>
    </row>
    <row r="12" spans="1:11" s="3" customFormat="1" ht="33.75" customHeight="1" x14ac:dyDescent="0.25">
      <c r="A12" s="41"/>
      <c r="B12" s="52"/>
      <c r="C12" s="48" t="s">
        <v>19</v>
      </c>
      <c r="D12" s="49"/>
      <c r="E12" s="16"/>
      <c r="F12" s="33">
        <v>10</v>
      </c>
      <c r="G12" s="31">
        <f t="shared" si="0"/>
        <v>0</v>
      </c>
      <c r="H12" s="10"/>
      <c r="I12" s="10"/>
      <c r="J12" s="10"/>
    </row>
    <row r="13" spans="1:11" s="3" customFormat="1" ht="33.75" customHeight="1" x14ac:dyDescent="0.25">
      <c r="A13" s="13">
        <v>5</v>
      </c>
      <c r="B13" s="2" t="s">
        <v>20</v>
      </c>
      <c r="C13" s="48" t="s">
        <v>42</v>
      </c>
      <c r="D13" s="49"/>
      <c r="E13" s="5"/>
      <c r="F13" s="32">
        <v>8</v>
      </c>
      <c r="G13" s="31">
        <f t="shared" si="0"/>
        <v>0</v>
      </c>
      <c r="H13" s="9"/>
      <c r="I13" s="9"/>
      <c r="J13" s="9"/>
      <c r="K13" s="20"/>
    </row>
    <row r="14" spans="1:11" s="3" customFormat="1" ht="33.75" customHeight="1" x14ac:dyDescent="0.25">
      <c r="A14" s="14">
        <v>6</v>
      </c>
      <c r="B14" s="17" t="s">
        <v>21</v>
      </c>
      <c r="C14" s="48" t="s">
        <v>43</v>
      </c>
      <c r="D14" s="49"/>
      <c r="E14" s="16"/>
      <c r="F14" s="33">
        <v>6</v>
      </c>
      <c r="G14" s="31">
        <f>F14*E14</f>
        <v>0</v>
      </c>
      <c r="H14" s="10"/>
      <c r="I14" s="10"/>
      <c r="J14" s="10"/>
      <c r="K14" s="20"/>
    </row>
    <row r="15" spans="1:11" s="3" customFormat="1" ht="45.75" customHeight="1" x14ac:dyDescent="0.25">
      <c r="A15" s="14">
        <v>7</v>
      </c>
      <c r="B15" s="17" t="s">
        <v>22</v>
      </c>
      <c r="C15" s="48" t="s">
        <v>44</v>
      </c>
      <c r="D15" s="49"/>
      <c r="E15" s="16"/>
      <c r="F15" s="33">
        <v>8</v>
      </c>
      <c r="G15" s="31">
        <f t="shared" si="0"/>
        <v>0</v>
      </c>
      <c r="H15" s="10"/>
      <c r="I15" s="10"/>
      <c r="J15" s="10"/>
      <c r="K15" s="20"/>
    </row>
    <row r="16" spans="1:11" s="3" customFormat="1" ht="16.5" customHeight="1" x14ac:dyDescent="0.25">
      <c r="A16" s="39">
        <v>8</v>
      </c>
      <c r="B16" s="36" t="s">
        <v>23</v>
      </c>
      <c r="C16" s="48" t="s">
        <v>24</v>
      </c>
      <c r="D16" s="49"/>
      <c r="E16" s="16"/>
      <c r="F16" s="33">
        <v>10</v>
      </c>
      <c r="G16" s="31">
        <f t="shared" si="0"/>
        <v>0</v>
      </c>
      <c r="H16" s="10"/>
      <c r="I16" s="10"/>
      <c r="J16" s="10"/>
      <c r="K16" s="20"/>
    </row>
    <row r="17" spans="1:11" s="3" customFormat="1" ht="18.75" customHeight="1" x14ac:dyDescent="0.25">
      <c r="A17" s="40"/>
      <c r="B17" s="37"/>
      <c r="C17" s="48" t="s">
        <v>25</v>
      </c>
      <c r="D17" s="49"/>
      <c r="E17" s="16"/>
      <c r="F17" s="33">
        <v>10</v>
      </c>
      <c r="G17" s="31">
        <f t="shared" si="0"/>
        <v>0</v>
      </c>
      <c r="H17" s="10"/>
      <c r="I17" s="10"/>
      <c r="J17" s="10"/>
      <c r="K17" s="20"/>
    </row>
    <row r="18" spans="1:11" s="3" customFormat="1" ht="18.75" customHeight="1" x14ac:dyDescent="0.25">
      <c r="A18" s="41"/>
      <c r="B18" s="38"/>
      <c r="C18" s="48" t="s">
        <v>26</v>
      </c>
      <c r="D18" s="49"/>
      <c r="E18" s="16"/>
      <c r="F18" s="33">
        <v>20</v>
      </c>
      <c r="G18" s="31">
        <f t="shared" si="0"/>
        <v>0</v>
      </c>
      <c r="H18" s="10"/>
      <c r="I18" s="10"/>
      <c r="J18" s="10"/>
      <c r="K18" s="20"/>
    </row>
    <row r="19" spans="1:11" s="3" customFormat="1" ht="22.5" customHeight="1" x14ac:dyDescent="0.25">
      <c r="A19" s="39">
        <v>9</v>
      </c>
      <c r="B19" s="36" t="s">
        <v>27</v>
      </c>
      <c r="C19" s="48" t="s">
        <v>50</v>
      </c>
      <c r="D19" s="49"/>
      <c r="E19" s="16"/>
      <c r="F19" s="33">
        <v>20</v>
      </c>
      <c r="G19" s="31">
        <f t="shared" si="0"/>
        <v>0</v>
      </c>
      <c r="H19" s="10"/>
      <c r="I19" s="10"/>
      <c r="J19" s="10"/>
      <c r="K19" s="20"/>
    </row>
    <row r="20" spans="1:11" s="3" customFormat="1" ht="19.5" customHeight="1" x14ac:dyDescent="0.25">
      <c r="A20" s="42"/>
      <c r="B20" s="44"/>
      <c r="C20" s="48" t="s">
        <v>51</v>
      </c>
      <c r="D20" s="49"/>
      <c r="E20" s="16"/>
      <c r="F20" s="33">
        <v>14</v>
      </c>
      <c r="G20" s="31">
        <f t="shared" si="0"/>
        <v>0</v>
      </c>
      <c r="H20" s="10"/>
      <c r="I20" s="10"/>
      <c r="J20" s="10"/>
      <c r="K20" s="20"/>
    </row>
    <row r="21" spans="1:11" s="3" customFormat="1" ht="20.25" customHeight="1" x14ac:dyDescent="0.25">
      <c r="A21" s="43"/>
      <c r="B21" s="45"/>
      <c r="C21" s="48" t="s">
        <v>52</v>
      </c>
      <c r="D21" s="49"/>
      <c r="E21" s="16"/>
      <c r="F21" s="33">
        <v>50</v>
      </c>
      <c r="G21" s="31">
        <f t="shared" si="0"/>
        <v>0</v>
      </c>
      <c r="H21" s="10"/>
      <c r="I21" s="10"/>
      <c r="J21" s="10"/>
      <c r="K21" s="20"/>
    </row>
    <row r="22" spans="1:11" s="3" customFormat="1" ht="20.25" customHeight="1" x14ac:dyDescent="0.25">
      <c r="A22" s="77">
        <v>10</v>
      </c>
      <c r="B22" s="2" t="s">
        <v>28</v>
      </c>
      <c r="C22" s="71" t="s">
        <v>33</v>
      </c>
      <c r="D22" s="72"/>
      <c r="E22" s="62"/>
      <c r="F22" s="65">
        <v>8</v>
      </c>
      <c r="G22" s="68">
        <f>E22*F22</f>
        <v>0</v>
      </c>
      <c r="H22" s="59"/>
      <c r="I22" s="59"/>
      <c r="J22" s="59"/>
      <c r="K22" s="20"/>
    </row>
    <row r="23" spans="1:11" s="3" customFormat="1" ht="22.5" customHeight="1" x14ac:dyDescent="0.25">
      <c r="A23" s="78"/>
      <c r="B23" s="2" t="s">
        <v>29</v>
      </c>
      <c r="C23" s="73"/>
      <c r="D23" s="74"/>
      <c r="E23" s="63"/>
      <c r="F23" s="66"/>
      <c r="G23" s="69"/>
      <c r="H23" s="60"/>
      <c r="I23" s="60"/>
      <c r="J23" s="60"/>
      <c r="K23" s="20"/>
    </row>
    <row r="24" spans="1:11" s="3" customFormat="1" ht="20.25" customHeight="1" x14ac:dyDescent="0.25">
      <c r="A24" s="78"/>
      <c r="B24" s="2" t="s">
        <v>30</v>
      </c>
      <c r="C24" s="73"/>
      <c r="D24" s="74"/>
      <c r="E24" s="63"/>
      <c r="F24" s="66"/>
      <c r="G24" s="69"/>
      <c r="H24" s="60"/>
      <c r="I24" s="60"/>
      <c r="J24" s="60"/>
      <c r="K24" s="20"/>
    </row>
    <row r="25" spans="1:11" s="3" customFormat="1" ht="33" customHeight="1" x14ac:dyDescent="0.25">
      <c r="A25" s="78"/>
      <c r="B25" s="2" t="s">
        <v>31</v>
      </c>
      <c r="C25" s="73"/>
      <c r="D25" s="74"/>
      <c r="E25" s="63"/>
      <c r="F25" s="66"/>
      <c r="G25" s="69"/>
      <c r="H25" s="60"/>
      <c r="I25" s="60"/>
      <c r="J25" s="60"/>
      <c r="K25" s="20"/>
    </row>
    <row r="26" spans="1:11" s="3" customFormat="1" ht="21.75" customHeight="1" x14ac:dyDescent="0.25">
      <c r="A26" s="78"/>
      <c r="B26" s="2" t="s">
        <v>32</v>
      </c>
      <c r="C26" s="75"/>
      <c r="D26" s="76"/>
      <c r="E26" s="64"/>
      <c r="F26" s="67"/>
      <c r="G26" s="70"/>
      <c r="H26" s="61"/>
      <c r="I26" s="61"/>
      <c r="J26" s="61"/>
      <c r="K26" s="20"/>
    </row>
    <row r="27" spans="1:11" s="3" customFormat="1" ht="35.25" customHeight="1" x14ac:dyDescent="0.25">
      <c r="A27" s="18">
        <v>11</v>
      </c>
      <c r="B27" s="19" t="s">
        <v>34</v>
      </c>
      <c r="C27" s="48" t="s">
        <v>35</v>
      </c>
      <c r="D27" s="49"/>
      <c r="E27" s="23"/>
      <c r="F27" s="33">
        <v>12</v>
      </c>
      <c r="G27" s="30">
        <f t="shared" ref="G27:G34" si="1">F27*E27</f>
        <v>0</v>
      </c>
      <c r="H27" s="10"/>
      <c r="I27" s="10"/>
      <c r="J27" s="10"/>
      <c r="K27" s="20"/>
    </row>
    <row r="28" spans="1:11" s="3" customFormat="1" ht="20.25" customHeight="1" x14ac:dyDescent="0.25">
      <c r="A28" s="39">
        <v>12</v>
      </c>
      <c r="B28" s="57" t="str">
        <f>[1]Arkusz1!$B$91</f>
        <v>zespół Dravet</v>
      </c>
      <c r="C28" s="48" t="s">
        <v>45</v>
      </c>
      <c r="D28" s="49"/>
      <c r="E28" s="23"/>
      <c r="F28" s="33">
        <v>4</v>
      </c>
      <c r="G28" s="30">
        <f t="shared" si="1"/>
        <v>0</v>
      </c>
      <c r="H28" s="10"/>
      <c r="I28" s="10"/>
      <c r="J28" s="10"/>
      <c r="K28" s="20"/>
    </row>
    <row r="29" spans="1:11" s="3" customFormat="1" ht="21.75" customHeight="1" x14ac:dyDescent="0.25">
      <c r="A29" s="41"/>
      <c r="B29" s="58"/>
      <c r="C29" s="48" t="str">
        <f>[1]Arkusz1!$C$92</f>
        <v>badanie rearanżacji w genie SCN1A metoda: MLPA</v>
      </c>
      <c r="D29" s="49"/>
      <c r="E29" s="23"/>
      <c r="F29" s="33">
        <v>4</v>
      </c>
      <c r="G29" s="30">
        <f t="shared" si="1"/>
        <v>0</v>
      </c>
      <c r="H29" s="10"/>
      <c r="I29" s="10"/>
      <c r="J29" s="10"/>
      <c r="K29" s="20"/>
    </row>
    <row r="30" spans="1:11" s="3" customFormat="1" ht="21.75" customHeight="1" x14ac:dyDescent="0.25">
      <c r="A30" s="14">
        <v>13</v>
      </c>
      <c r="B30" s="35" t="str">
        <f>[1]Arkusz1!$B$94</f>
        <v>zespół Hioba (zespół hiper-IgE)</v>
      </c>
      <c r="C30" s="48" t="str">
        <f>[1]Arkusz1!$C$94</f>
        <v>badanie mutacji najczęściej występujących w populacji polskiej w genie STAT3</v>
      </c>
      <c r="D30" s="49"/>
      <c r="E30" s="23"/>
      <c r="F30" s="33">
        <v>2</v>
      </c>
      <c r="G30" s="30">
        <f t="shared" si="1"/>
        <v>0</v>
      </c>
      <c r="H30" s="10"/>
      <c r="I30" s="10"/>
      <c r="J30" s="10"/>
      <c r="K30" s="20"/>
    </row>
    <row r="31" spans="1:11" s="3" customFormat="1" ht="26.25" customHeight="1" x14ac:dyDescent="0.25">
      <c r="A31" s="13">
        <v>14</v>
      </c>
      <c r="B31" s="19" t="str">
        <f>[1]Arkusz1!$B$102</f>
        <v>zespół McCune-Albright</v>
      </c>
      <c r="C31" s="48" t="s">
        <v>46</v>
      </c>
      <c r="D31" s="49"/>
      <c r="E31" s="23"/>
      <c r="F31" s="33">
        <v>6</v>
      </c>
      <c r="G31" s="30">
        <f t="shared" si="1"/>
        <v>0</v>
      </c>
      <c r="H31" s="10"/>
      <c r="I31" s="10"/>
      <c r="J31" s="10"/>
      <c r="K31" s="20"/>
    </row>
    <row r="32" spans="1:11" s="3" customFormat="1" ht="26.25" customHeight="1" x14ac:dyDescent="0.25">
      <c r="A32" s="14">
        <v>15</v>
      </c>
      <c r="B32" s="2" t="str">
        <f>[1]Arkusz1!$B$103</f>
        <v>zespół Mohra-Tranebjærga</v>
      </c>
      <c r="C32" s="48" t="s">
        <v>47</v>
      </c>
      <c r="D32" s="49"/>
      <c r="E32" s="23"/>
      <c r="F32" s="33">
        <v>4</v>
      </c>
      <c r="G32" s="30">
        <f t="shared" si="1"/>
        <v>0</v>
      </c>
      <c r="H32" s="10"/>
      <c r="I32" s="10"/>
      <c r="J32" s="10"/>
      <c r="K32" s="20"/>
    </row>
    <row r="33" spans="1:11" s="3" customFormat="1" ht="21.75" customHeight="1" x14ac:dyDescent="0.25">
      <c r="A33" s="14">
        <v>16</v>
      </c>
      <c r="B33" s="2" t="str">
        <f>[1]Arkusz1!$B$125</f>
        <v xml:space="preserve">badanie molekularne w kierunku delecji genu POLG </v>
      </c>
      <c r="C33" s="48" t="str">
        <f>[1]Arkusz1!$C$125</f>
        <v>metodą MLPA</v>
      </c>
      <c r="D33" s="49"/>
      <c r="E33" s="23"/>
      <c r="F33" s="33">
        <v>6</v>
      </c>
      <c r="G33" s="30">
        <f t="shared" si="1"/>
        <v>0</v>
      </c>
      <c r="H33" s="10"/>
      <c r="I33" s="10"/>
      <c r="J33" s="10"/>
      <c r="K33" s="20"/>
    </row>
    <row r="34" spans="1:11" s="3" customFormat="1" ht="21" customHeight="1" x14ac:dyDescent="0.25">
      <c r="A34" s="14">
        <v>17</v>
      </c>
      <c r="B34" s="17" t="str">
        <f>[1]Arkusz1!$B$128</f>
        <v>makrocefalia/autyzm</v>
      </c>
      <c r="C34" s="48" t="s">
        <v>48</v>
      </c>
      <c r="D34" s="49"/>
      <c r="E34" s="23"/>
      <c r="F34" s="33">
        <v>10</v>
      </c>
      <c r="G34" s="30">
        <f t="shared" si="1"/>
        <v>0</v>
      </c>
      <c r="H34" s="10"/>
      <c r="I34" s="10"/>
      <c r="J34" s="10"/>
      <c r="K34" s="20"/>
    </row>
    <row r="35" spans="1:11" s="3" customFormat="1" ht="21" customHeight="1" x14ac:dyDescent="0.25">
      <c r="A35" s="14">
        <v>18</v>
      </c>
      <c r="B35" s="17" t="str">
        <f>[1]Arkusz1!B147</f>
        <v>zespół Nicolaidesa-Baraistera</v>
      </c>
      <c r="C35" s="48" t="s">
        <v>49</v>
      </c>
      <c r="D35" s="49"/>
      <c r="E35" s="23"/>
      <c r="F35" s="33">
        <v>4</v>
      </c>
      <c r="G35" s="30">
        <f t="shared" ref="G35" si="2">F35*E35</f>
        <v>0</v>
      </c>
      <c r="H35" s="10"/>
      <c r="I35" s="10"/>
      <c r="J35" s="10"/>
      <c r="K35" s="20"/>
    </row>
    <row r="36" spans="1:11" s="3" customFormat="1" ht="45.75" customHeight="1" x14ac:dyDescent="0.25">
      <c r="A36" s="39">
        <v>19</v>
      </c>
      <c r="B36" s="36" t="str">
        <f>[1]Arkusz1!$B$160</f>
        <v>badanie wolnego płodowego DNA II</v>
      </c>
      <c r="C36" s="81" t="str">
        <f>[1]Arkusz1!$C$160</f>
        <v xml:space="preserve">·  Identyfikacja płci – wykonywana jest w każdym z dostępnych paneli – chyba, że pacjentka nie wyrazi zgody.    ·  Test można wykonać od 10 tygodnia ciąży.    ·  Do wykonania testu potrzebne jest 10 ml krwi matki.    ·  Ilość wolnego DNA płodu we krwi matki potrzebna do badania to 3,5%    ·  Wyniki testu są dostępne w ciągu 6-10 dni - dostarczane poprzez aplikację internetową.    ·  Technologia NIPT dla testu to sekwencjonowanie równoległe całego genomu przy użyciu technologii nanokul DNA.   ·  Przechowywanie zestawu  – w temperaturze pokojowej.   ·  Liczba zestawów przekazywanych instytucji – zgodnie z zapotrzebowaniem 1,5 miesięcznym   i uzupełniane na bieżąco.  ·  Zestaw wraz z zawartością jest wysyłany za pośrednictwem firmy kurierskiej </v>
      </c>
      <c r="D36" s="15" t="str">
        <f>[1]Arkusz1!$E$160</f>
        <v>I.   do wykrywania trisomii 21 (Zespół Downa), trisomii 18 (Zespół Edwardsa), trisomii 13 (Zespół Patau)</v>
      </c>
      <c r="E36" s="21"/>
      <c r="F36" s="32">
        <v>30</v>
      </c>
      <c r="G36" s="30">
        <f>E36*F36</f>
        <v>0</v>
      </c>
      <c r="H36" s="22"/>
      <c r="I36" s="22"/>
      <c r="J36" s="22"/>
      <c r="K36" s="20"/>
    </row>
    <row r="37" spans="1:11" s="3" customFormat="1" ht="54.75" customHeight="1" x14ac:dyDescent="0.25">
      <c r="A37" s="79"/>
      <c r="B37" s="44"/>
      <c r="C37" s="82"/>
      <c r="D37" s="15" t="str">
        <f>[1]Arkusz1!$E$161</f>
        <v>II.   do wykrywania trisomii 21 (Zespół Downa), trisomii 18 (Zespół Edwardsa), trisomii 13 (Zespół Patau), oraz aneuploidii chromosomów płciowych ( Zespół Turnera, Zespół Klinefeltera, Zespół potrójnego X, Zespół Jacobsa)</v>
      </c>
      <c r="E37" s="21"/>
      <c r="F37" s="32">
        <v>8</v>
      </c>
      <c r="G37" s="30">
        <f t="shared" ref="G37:G39" si="3">E37*F37</f>
        <v>0</v>
      </c>
      <c r="H37" s="22"/>
      <c r="I37" s="22"/>
      <c r="J37" s="22"/>
      <c r="K37" s="20"/>
    </row>
    <row r="38" spans="1:11" s="3" customFormat="1" ht="53.25" customHeight="1" x14ac:dyDescent="0.25">
      <c r="A38" s="79"/>
      <c r="B38" s="44"/>
      <c r="C38" s="82"/>
      <c r="D38" s="15" t="str">
        <f>[1]Arkusz1!$E$162</f>
        <v>III.   do wykrywania trisomii 21 (Zespół Downa), trisomii 18 (Zespół Edwardsa), trisomii 13 (Zespół Patau), oraz aneuploidii chromosomów płciowych ( Zespół Turnera, Zespół Klinefeltera, Zespół potrójnego X, Zespół Jacobsa), dodatkowych trisomii ( 9, 16, 22), oraz 60 dodatkowych delecji i duplikacji</v>
      </c>
      <c r="E38" s="21"/>
      <c r="F38" s="32">
        <v>8</v>
      </c>
      <c r="G38" s="30">
        <f t="shared" si="3"/>
        <v>0</v>
      </c>
      <c r="H38" s="22"/>
      <c r="I38" s="22"/>
      <c r="J38" s="22"/>
      <c r="K38" s="20"/>
    </row>
    <row r="39" spans="1:11" s="3" customFormat="1" ht="51.75" customHeight="1" x14ac:dyDescent="0.25">
      <c r="A39" s="80"/>
      <c r="B39" s="45"/>
      <c r="C39" s="83"/>
      <c r="D39" s="15" t="str">
        <f>[1]Arkusz1!$E$163</f>
        <v>IV.   do wykrywania trisomii 21 (Zespół Downa), trisomii 18 (Zespół Edwardsa), trisomii 13 (Zespół Patau) w przypadku ciąży podwójnej.</v>
      </c>
      <c r="E39" s="21"/>
      <c r="F39" s="32">
        <v>8</v>
      </c>
      <c r="G39" s="30">
        <f t="shared" si="3"/>
        <v>0</v>
      </c>
      <c r="H39" s="22"/>
      <c r="I39" s="22"/>
      <c r="J39" s="22"/>
      <c r="K39" s="20"/>
    </row>
    <row r="40" spans="1:11" s="3" customFormat="1" ht="14.25" customHeight="1" x14ac:dyDescent="0.25">
      <c r="A40" s="79">
        <v>22</v>
      </c>
      <c r="B40" s="84" t="s">
        <v>38</v>
      </c>
      <c r="C40" s="88" t="str">
        <f>[1]Arkusz1!$C$263</f>
        <v>1 badanie jednego genu metodą NGS:</v>
      </c>
      <c r="D40" s="89"/>
      <c r="E40" s="94"/>
      <c r="F40" s="65">
        <v>150</v>
      </c>
      <c r="G40" s="90">
        <f>E40*F40</f>
        <v>0</v>
      </c>
      <c r="H40" s="93"/>
      <c r="I40" s="93"/>
      <c r="J40" s="93"/>
      <c r="K40" s="20"/>
    </row>
    <row r="41" spans="1:11" s="3" customFormat="1" ht="129.75" customHeight="1" x14ac:dyDescent="0.25">
      <c r="A41" s="79"/>
      <c r="B41" s="85"/>
      <c r="C41" s="48" t="str">
        <f>[1]Arkusz1!$C$264</f>
        <v>CHAT, CHRNA1, CHRNB1, CHRND, CHRNE, CHRNG, CHST14, COL6A2, COLQ, DPAGT1, EGR2, ERCC6, EXOSC3, FBN2, FHL1, FKTN, GBA, GBE1, GFPT1, KLHL40, MPZ, MTM1, MUSK, MYH2, MYH3, NEB, RAPSN, RARS2, SCO2, SELENON, TGFB3, TNNI2, TNNT1, TNNT3, TPM2, TPM3, TRPV4, TSEN2, TSEN54, VPS33B, VRK1, BMPR1B, ESCO2, GDF5, GNAS, NOG, RECQL4, ROR2, SOX9, CLN3, CLN5, CLN6, CLN8, CTSD, DNAJC5, MFSD8, PPT1, TPP1, EDN3, EDNRB, KIF1BP, MITF, NRG1, PAX3, RET, SOX10, ZEB2, ALPL, ALX3, ALX4, CREBBP, EFNB1, EP300, EVC, EVC2, FGFR1, FGFR2, FGFR3, GHR, HDAC8, HSPG2, NIPBL, POLR1C, RMRP, SMC1A, SMC3, SRCAP, TCF12, TCOF1, TWIST1, UBE2A, HESX1, OTX2, PAX6, DYNC2H1, IFT122, IFT140, IFT172, IFT80, NEK1, TTC21B, WDR19, WDR35, ACP5, B3GALT6, CANT1, CHST3, COL11A1, COL11A2, COL2A1, DYM, EIF2AK3, MATN3, PAPSS2, SLC39A13, SMARCAL1, TRAPPC2, WISP3, EXT1, FBN1, PRKAR1A, SHOX, SMAD4, ANKH, CDKN1C, FLNA, PTH1R, RUNX2, SBDS, CASR, CLCN5, COL1A1, COL1A2, COL3A1, COL5A1, COL5A2, CRTAP, CYP27B1, ENPP1, FGF23, FKBP10, P3H1, PHEX, SERPINF1, SLC34A3, TNFRSF11A, TNFRSF11B, VDR, AKT3, ASPM, ATR, CENPJ, CEP164, DYNC1H1, MBD5, MRE11, NHEJ1, OPHN1, PAFAH1B1, PNKP, POMT1, TUBB2B, RELN, SEPSECS, TSEN34, TUBA1A, TUBA8, TUBB3, VLDLR, FGF8, GLI3, PTCH1, BMP4, FLNB, FREM1, MASP1, MSX2, POR, SKI, TGFBR1, TGFBR2, TTR, ACTG1, ARX, DCX, LARGE1, POMGNT1, POMT2, AKT1, ASPA, CCND2, CHD8, CUL4B, EIF2B5, EZH2, GFAP, GPC3, GRIA3, HEPACAM, WASHC5, KIF7, L1CAM, MED12, MLC1, NFIX, NSD1, OFD1, PIGA, PIK3CA, PTEN,</v>
      </c>
      <c r="D41" s="86"/>
      <c r="E41" s="63"/>
      <c r="F41" s="66"/>
      <c r="G41" s="91"/>
      <c r="H41" s="60"/>
      <c r="I41" s="60"/>
      <c r="J41" s="60"/>
      <c r="K41" s="20"/>
    </row>
    <row r="42" spans="1:11" s="3" customFormat="1" ht="129" customHeight="1" x14ac:dyDescent="0.25">
      <c r="A42" s="79"/>
      <c r="B42" s="85"/>
      <c r="C42" s="48" t="str">
        <f>[1]Arkusz1!$C$265</f>
        <v>RAB39B, SYN1, TSC1, TSC2, CCM2, KRIT1, PDCD10, RASA1, KIT, NF1, NF2, PTPN11, RAF1, SMARCB1, SPRED1, CHD7, FANCB, FANCC, LRP5, SLCO2A1, ADGRG1, FH, SRPX2, ANO5, BMP1, CAPN3, COL6A1, COL6A3, DNM2, EMD, FKRP, GAA, GMPPB, ISPD, KBTBD13, LAMA2, LAMP2, LMNA, MYH7, RYR1, SERPINH1, TMEM43, COL4A1, COL4A2, COL4A4, MEF2C, SLC12A6, ADAMTS2, BMPR1A, CBS, COL9A1, COL9A2, COL9A3, COMP, DHCR7, EFEMP2, EXT2, EYA1, FGF3, FKBP14, FOXL2, IGF1R, INSR, KDM6A, KMT2D, KRAS, LHX3, LHX4, NOTCH1, NOTCH2, NR5A1, PHF6, PLOD1, POU1F1, PROP1, SIX5, SLC26A2, SMAD3, SMARCA4, SOS1, SRY, TGFB2, TNXB, JAG1, RAD21, ATP7A, SLC39A4, AP3B1, BLOC1S3, BLOC1S6, DTNBP1, GPR143, HPS1, HPS3, HPS4, HPS5, HPS6, LYST, MC1R, MYO5A, OCA2, RAB27A, SLC45A2, TYR, TYRP1, TERT, ABCC9, BCS1L, DSP, EDAR, GJB2, GJB6, JUP, SHOC2, DSG2, DSG4, KRT14, PLEC, BLM, BSCL2, ERCC4, WRN, SUMF1, SLC2A10, SFTPC, SNAI2, TRPV3, ABCC8, BLK, FOXP3, G6PC2, GCK, GLIS3, GLUD1, HADH, HNF1A, HNF1B, HNF4A, INS, KCNJ11, KLF11, NEUROD1, PAX4, PDX1, PPARG, SLC16A1, SLC2A2, UCP2, WFS1, CEL, RFX6, ZFP57, APC, CYP21A2, MEN1, SDHB, SDHD, TP53, VHL, CYP11B1, CYP11B2, KCNJ5, ACAT1, FBP1, HMGCL, HMGCS2, OXCT1, PCK1, PCK2, CLDN16, CLDN19, CNNM1, CNNM2, CNNM4, EGF, FXYD2, KCNA1, MAGT1, MMGT1, NIPA2, SLC12A3, SLC41A2, SLC41A3, TRPM6, TRPM7, CDC73, CDKN1B, MC2R, MRAP, NNT, NR3C1, POMC, STAR, DUOX2, NKX2-1, NKX2-5, PAX8, SLC16A2, SLC26A4, SLC5A5, TG, THRA, THRB, TPO, TSHB, TSHR, ALMS1, ARL6, BBS1, BBS10, BBS12, BBS2, BBS4, BBS5, BBS7,</v>
      </c>
      <c r="D42" s="86"/>
      <c r="E42" s="63"/>
      <c r="F42" s="66"/>
      <c r="G42" s="91"/>
      <c r="H42" s="60"/>
      <c r="I42" s="60"/>
      <c r="J42" s="60"/>
      <c r="K42" s="20"/>
    </row>
    <row r="43" spans="1:11" s="3" customFormat="1" ht="123.75" customHeight="1" x14ac:dyDescent="0.25">
      <c r="A43" s="79"/>
      <c r="B43" s="85"/>
      <c r="C43" s="48" t="str">
        <f>[1]Arkusz1!$C$266</f>
        <v>BBS9, CEP290, DYRK1B, LEP, LEPR, MAGEL2, MC3R, MC4R, MKKS, MKS1, NR0B2, NTRK2, PCSK1, PYY, SDCCAG8, SIM1, TRIM32, TTC8, UCP3, VPS13B, WDPCP, CYP17A1, CYP19A1, FSHR, GALT, LHCGR, POLG, WT1, BSND, CYP24A1, CUL3, HSD11B2, KLHL3, NR3C2, SCNN1A, SCNN1B, SCNN1G, WNK1, WNK4, HSD3B2, AMH, AMHR2, ANOS1, AR, ATRX, CEP41, FIG4, FRAS1, GATA4, GNRHR, HSD17B3, IL17RD, NR0B1, PROKR2, RSPO1, SRD5A2, TACR3, ZFPM2, GNRH1, KISS1, KISS1R, PROK2, SEMA3A, TAC3, ABCB1, ACE, ADH1B, ADRB2, CFTR, COMT, CYP2A6, CYP2B6, CYP2C19, CYP2C8, CYP2C9, CYP2D6, CYP2E1, CYP3A4, CYP3A5, DPYD, DRD2, F5, GSTP1, GSTT1, HLA-B, HMGCR, KCNH2, MTHFR, NAT2, NQO1, NR1I2, P2RY1, P2RY12, SLC22A1, TPMT, TYMS, UGT1A1, VKORC1, EPCAM, ABCB11, ABCB4, ATP8B1, CYP7B1, DGUOK, NPHP1, NPHP3, NPHP4, SERPINA1, SLC25A13, SMPD1, TJP2, TMEM216, NOD2, PRNP, PKD1, PKD2, PRKCSH, SEC63, AHI1, ARL13B, CC2D2A, INVS, IQCB1, PKHD1, RPGRIP1L, TMEM67, CPA1, CTRC, PRSS1, SPINK1, ATM, BRCA2, BRIP1, CXCR4, FANCA, FANCD2, FANCE, FANCF, FANCG, FANCI, FANCL, FANCM, NBN, PALB2, RAD51C, SLX4, XRCC2, CDKN2A, ELANE, GATA2, HRAS, MLH1, MSH2, MSH6, NRAS, PMS2, RUNX1, ABCG5, ABCG8, ADAMTS13, ANK1, EPB42, F8, HFE, MPL, MTR, MYH9, RPL35A, RPS10, RPS26, SLC19A2, SLC4A1, SPTA1, SPTB, THBD, WAS, XIAP, ADA, DOCK8, IL2RG, IL7R, JAK3, RAG1, RAG2, SPINK5, STAT1, STAT3, TYK2, MEFV, NLRP3, C3, C3AR1, C8A, C9, CASP8, CCDC40, CD46, CECR1, CFB, CFH, CFHR1, CFHR3, CFI, CR1, DGKE, DNAH5, PIK3R1, RNASEH2A, RNASEH2B, RNASEH2C, SAMHD1, TREX1,</v>
      </c>
      <c r="D43" s="86"/>
      <c r="E43" s="63"/>
      <c r="F43" s="66"/>
      <c r="G43" s="91"/>
      <c r="H43" s="60"/>
      <c r="I43" s="60"/>
      <c r="J43" s="60"/>
      <c r="K43" s="20"/>
    </row>
    <row r="44" spans="1:11" s="3" customFormat="1" ht="131.25" customHeight="1" x14ac:dyDescent="0.25">
      <c r="A44" s="79"/>
      <c r="B44" s="85"/>
      <c r="C44" s="48" t="str">
        <f>[1]Arkusz1!$C$267</f>
        <v>ADIPOQ, ADAR, CTNNA3, DES, DSC2, LDB3, PKP2, PLN, RYR2, TTN, ACTA2, GATA5, MYH11, MYLK, PRKG1, ACADVL, ACTC1, ACTN2, AGL, AKAP9, ANK2, ANKRD1, ATP5E, BAG3, BRAF, CACNA1C, CACNA2D1, CACNB2, CALM1, CALM2, CALR3, CASQ2, CAV3, CBL, COA5, CRYAB, CSRP3, CTF1, DMD, DMPK, DNAJC19, DNM1L, DOLK, DPP6, DTNA, EYA4, FHL2, FOXRED1, FXN, GATAD1, GLA, GLB1, GPD1L, GUSB, HCN4, ILK, JPH2, KCND3, KCNE1, KCNE5, KCNE2, KCNE3, KCNJ2, KCNJ8, KCNQ1, LAMA4, MAP2K1, MAP2K2, MIB1, MRPL3, MYBPC3, MYH6, MYL2, MYL3, MYLK2, MYOM1, MYOZ2, MYPN, NEBL, NEXN, NOS1AP, PDLIM3, PRKAG2, PSEN1, PSEN2, RANGRF, RBM20, SCN1B, SCN2B, SCN3B, SCN4B, SCN5A, SDHA, SGCD, SLC25A3, SLMAP, SNTA1, SYNE1, SYNE2, TAZ, TCAP, TMEM70, TMPO, TNNC1, TNNI3, TNNT2, TPM1, TRDN, TRIM63, TRPM4, TSFM, TXNRD2, VCL, XK, APOB, LDLR, PCSK9, APOC2, APOC3, APOE, LDLRAP1, LPL, SLC25A4, ACVRL1, BMPR2, CAV1, ENG, KCNK3, SMAD9, ASS1, AMT, GCSH, GLDC, ENO3, EPM2A, GYG1, GYS1, GYS2, LDHA, NHLRC1, PFKM, PGAM2, PGK1, PGM1, PHKA1, PHKB, PYGM, RBCK1, GCH1, PAH, PCBD1, PTS, QDPR, CACNA1S, MMADHC, MTRR, ETFA, ETFB, ETFDH, GCDH, CAVIN1, ACY1, ADSL, AGA, ALDH5A1, ALDH7A1, ARG1, ARSA, ASAH1, ATP13A2, BTD, FOLR1, FUCA1, GALC, GAMT, GNE, GNPTAB, HEXA, HEXB, L2HGDH, MANBA, MCOLN1, MOCS1, MYOT, NEU1, PEX6, PRODH, PSAP, SLC25A15, SLC46A1, SUOX, TCF4, MAN2B1, NAGA, ABCD1, ACADM, ALG13, ALG2, AMACR, C12ORF65, CLCN1, CPT2, DPM3, GPHN, HSD17B10, ISCU, LPIN1, MFN2, MOGS, MPV17, SCN4A, SLC22A5, SLC25A20, SLC35A2, SLC6A8, SPG7, TIMM8A,</v>
      </c>
      <c r="D44" s="86"/>
      <c r="E44" s="63"/>
      <c r="F44" s="66"/>
      <c r="G44" s="91"/>
      <c r="H44" s="60"/>
      <c r="I44" s="60"/>
      <c r="J44" s="60"/>
      <c r="K44" s="20"/>
    </row>
    <row r="45" spans="1:11" s="3" customFormat="1" ht="133.5" customHeight="1" x14ac:dyDescent="0.25">
      <c r="A45" s="79"/>
      <c r="B45" s="85"/>
      <c r="C45" s="48" t="str">
        <f>[1]Arkusz1!$C$268</f>
        <v>ADRB3, FTO, ABCA4, ABHD12, B9D1, B9D2, CDH23, CIB2, CLRN1, WHRN, ELOVL4, EYS, HARS, LCA5, LRP2, MYO7A, NDP, PCDH15, PDZD7, TCTN1, TCTN2, TMEM138, TMEM237, TRPM1, USH1C, USH1G, USH2A, VCAN, ZNF423, FOXI1, KCNJ10, OTOF, PRPS1, SIX1, SLC12A1, CNTNAP2, SETX, COL4A6, DCDC2, MET, SLITRK6, TBC1D24, ATP6V1B1, CACNA1D, CD151, CHSY1, COL4A3, COL4A5, DLX5, GATA3, HOXB1, POLR1D, SEMA3E, TFAP2A, RB1, PAX2, SLC33A1, CYP27A1, FAM126A, HSF4, NHS, PITX3, ADGRV1, ANKS6, CEP83, GLIS2, NEK8, AGXT, GRHPR, HOGA1, DMP1, SLC34A1, BICC1, UMOD, CLCNKA, CLCNKB, GNA11, KCNJ1, CFHR2, CFHR4, CFHR5, ACTN4, CD2AP, INF2, LAMB2, NPHS1, SCARB2, TRPC6, AFG3L2, CACNA1A, CACNB4, CLCN2, CSTB, GBA2, GOSR2, MARS2, PNPLA6, PRRT2, SACS, SLC2A1, SLC9A6, TUBB4A, WWOX, AARS, ARHGEF10, ATL1, CTDP1, FGD4, GAN, GARS, GDAP1, GJB1, HSPB1, HSPB8, KIF1A, KIF1B, KIF5A, LITAF, MED25, MTMR2, NDRG1, NEFL, PMP22, PRX, RAB7A, REEP1, SBF2, SCN9A, SH3TC2, SPG11, VCP, YARS, DNAJC6, FBXO7, LRRK2, MAPT, PARK2, PARK7, PINK1, PLA2G6, SLC6A3, SNCA, VPS35, A2M, APP, CHMP2B, CSF1R, FUS, GRN, MPO, NOS3, PLAU, SIGMAR1, SORL1, TARDBP, TREM2, UBE3A, UBQLN2, DAG1, DNAJB6, DYSF, LIMS2, PNPLA2, SGCA, SGCB, SGCG, SMCHD1, TNPO3, TOR1AIP1, TRAPPC11, ARHGEF9, CDKL5, CHD2, DNM1, DOCK7, EEF1A2, FOXG1, GABRA1, GABRB3, GABRG2, GNAO1, GRIN2A, GRIN2B, HCN1, HNRNPU, KCNA2, KCNB1, KCNQ2, KCNQ3, KCNT1, MAGI2, MAPK10, MECP2, NECAP1, NRXN1, PCDH19, PLCB1, PNPO, PURA, SCN1A, SCN2A, SCN8A, SIK1, SLC12A5, SLC13A5, SLC19A3, SLC25A22,</v>
      </c>
      <c r="D45" s="86"/>
      <c r="E45" s="63"/>
      <c r="F45" s="66"/>
      <c r="G45" s="91"/>
      <c r="H45" s="60"/>
      <c r="I45" s="60"/>
      <c r="J45" s="60"/>
      <c r="K45" s="20"/>
    </row>
    <row r="46" spans="1:11" s="3" customFormat="1" ht="129" customHeight="1" x14ac:dyDescent="0.25">
      <c r="A46" s="79"/>
      <c r="B46" s="85"/>
      <c r="C46" s="71" t="str">
        <f>[1]Arkusz1!$C$269</f>
        <v>SNAP25, SPTAN1, ST3GAL3, ST3GAL5, STXBP1, SYNGAP1, SZT2, TBCE, WDR45, AIMP1, COX15, DARS2, EARS2, EIF2B1, EIF2B2, EIF2B3, EIF2B4, GJC2, HSPD1, NDUFAF5, NOTCH3, PLP1, POLR3A, POLR3B, RNASET2, COL12A1, KLHL41, LMOD3, FLNC, CCDC78, CNTN1, MAMLD1, MTMR14, MYF6, ATP6AP2, IQSEC2, KDM5C, MAOA, SMS, CACNA1H, CERS1, CHRNA2, CHRNA4, CHRNB2, CTSF, DEPDC5, EFHC1, KCNC1, KCTD7, LGI1, MTOR, PRICKLE1, PRICKLE2, SERPINI1, SLC6A1, STX1B, CPA6, GABRD, JRK, NIPA1, SPAST, DDHD1, FA2H, SPART, ALS2, B4GALNT1, C19ORF12, DDHD2, SPR, PDE8B, AXIN2, BARD1, BRCA1, CDH1, CHEK2, CTNNA1, EXO1, FLCN, GALNT12, GDNF, GREM1, MAX, MLH3, MUTYH, PMS1, POLD1, POLE, POT1, RAD51, RAD51D, SDHAF2, SDHC, STK11, TMEM127, XRCC3, AIP, ALK, CDK4, DICER1, EGFR, HOXB13, PHOX2B, PPM1D, RAD50, SUFU, ABL1, CTNNB1, DDR2, ERBB2, ERBB4, FBXW7, FLT3, GNAQ, IDH1, IDH2, JAK1, JAK2, KDR, NPM1, PDGFRA, PDGFRB, SMO, SRC, PTCH2, SECISBP2, DIRC3, ADAM19, ALG14, AMPD1, CCND1, CCND3, CDK6, CYP2R1, FMR1, HNRNPDL, OPRM1, PREPL, SYT2, TIA1, TMEM18, TRIM54, BAT-25, BAT-26, BAT-40, NR-21, NR-24, ACAN, ACSM3, ACVR2B, AGGF1, AIRE, ALB, ALDOB, ATP9B, AXIN1, BTK, C5ORF42, CARD9, CCDC22, CDH3, CDKN1A, CLEC7A, ECE1, EDARADD, EHMT1, EPC2, GFM1, GNAS-AS1, HPGD, HSD3B1, IFITM5, IGF2R, IGFBP5, IL17RA, ITGA7, KCNH1, KCNMA1, KRT85, LAMB1, LIAS, MRPS16, MSH3, NRTN, NTHL1, NTNG1, PDE11A, PIK3R2, PRKN, PSMC3IP, PTH, PTHLH, PTPN22, RAC2, SERPINA7, SLC20A2, SLC25A19, SP7, SPARC, ST14, STAG2, STX16, TLR2, TLR3, TMEM38B, TNFSF11, TRPV5, FSHB, APOA4, ARAF, ARID2, BLMH, ERBB3, FGFR4, HLA-A, KMT2A, ROS1, TSPY1.</v>
      </c>
      <c r="D46" s="87"/>
      <c r="E46" s="63"/>
      <c r="F46" s="66"/>
      <c r="G46" s="92"/>
      <c r="H46" s="61"/>
      <c r="I46" s="61"/>
      <c r="J46" s="61"/>
      <c r="K46" s="20"/>
    </row>
    <row r="47" spans="1:11" s="3" customFormat="1" ht="28.5" customHeight="1" x14ac:dyDescent="0.25">
      <c r="A47" s="34">
        <v>21</v>
      </c>
      <c r="B47" s="2" t="s">
        <v>38</v>
      </c>
      <c r="C47" s="95" t="str">
        <f>[1]Arkusz1!$C$270</f>
        <v>2 badanie jednego genu metodą NGS - pozostałe geny, które nie zostały wymienione w punkcie 1</v>
      </c>
      <c r="D47" s="95"/>
      <c r="E47" s="96"/>
      <c r="F47" s="32">
        <v>20</v>
      </c>
      <c r="G47" s="97">
        <f>E47*F47</f>
        <v>0</v>
      </c>
      <c r="H47" s="32"/>
      <c r="I47" s="32"/>
      <c r="J47" s="32"/>
      <c r="K47" s="20"/>
    </row>
    <row r="48" spans="1:11" s="3" customFormat="1" ht="28.5" customHeight="1" x14ac:dyDescent="0.25">
      <c r="A48" s="34">
        <v>22</v>
      </c>
      <c r="B48" s="2" t="s">
        <v>38</v>
      </c>
      <c r="C48" s="95" t="str">
        <f>[1]Arkusz1!$C$271</f>
        <v>3 badanie dwóch genów metodą NGS</v>
      </c>
      <c r="D48" s="95"/>
      <c r="E48" s="96"/>
      <c r="F48" s="32">
        <v>35</v>
      </c>
      <c r="G48" s="97">
        <f t="shared" ref="G48:G49" si="4">E48*F48</f>
        <v>0</v>
      </c>
      <c r="H48" s="32"/>
      <c r="I48" s="32"/>
      <c r="J48" s="32"/>
      <c r="K48" s="20"/>
    </row>
    <row r="49" spans="1:11" s="3" customFormat="1" ht="28.5" customHeight="1" x14ac:dyDescent="0.25">
      <c r="A49" s="34">
        <v>23</v>
      </c>
      <c r="B49" s="2" t="s">
        <v>38</v>
      </c>
      <c r="C49" s="95" t="str">
        <f>[1]Arkusz1!$C$272</f>
        <v>4 badanie trzech genów metodą NGS</v>
      </c>
      <c r="D49" s="95"/>
      <c r="E49" s="96"/>
      <c r="F49" s="32">
        <v>35</v>
      </c>
      <c r="G49" s="97">
        <f t="shared" si="4"/>
        <v>0</v>
      </c>
      <c r="H49" s="32"/>
      <c r="I49" s="32"/>
      <c r="J49" s="32"/>
      <c r="K49" s="20"/>
    </row>
    <row r="50" spans="1:11" s="3" customFormat="1" ht="21" customHeight="1" x14ac:dyDescent="0.25">
      <c r="A50" s="24"/>
      <c r="B50" s="25"/>
      <c r="C50" s="26"/>
      <c r="D50" s="26"/>
      <c r="E50" s="27"/>
      <c r="F50" s="28"/>
      <c r="G50" s="29"/>
      <c r="H50" s="28"/>
      <c r="I50" s="28"/>
      <c r="J50" s="28"/>
      <c r="K50" s="20"/>
    </row>
    <row r="51" spans="1:11" ht="15" customHeight="1" x14ac:dyDescent="0.25">
      <c r="A51" t="s">
        <v>37</v>
      </c>
    </row>
    <row r="52" spans="1:11" ht="15" customHeight="1" x14ac:dyDescent="0.25">
      <c r="G52" t="s">
        <v>53</v>
      </c>
    </row>
    <row r="53" spans="1:11" ht="15" customHeight="1" x14ac:dyDescent="0.25"/>
    <row r="54" spans="1:11" ht="15" customHeight="1" x14ac:dyDescent="0.25"/>
    <row r="55" spans="1:11" ht="15" customHeight="1" x14ac:dyDescent="0.25"/>
    <row r="56" spans="1:11" ht="15" customHeight="1" x14ac:dyDescent="0.25"/>
    <row r="57" spans="1:11" ht="15" customHeight="1" x14ac:dyDescent="0.25"/>
  </sheetData>
  <mergeCells count="69">
    <mergeCell ref="G40:G46"/>
    <mergeCell ref="H40:H46"/>
    <mergeCell ref="I40:I46"/>
    <mergeCell ref="J40:J46"/>
    <mergeCell ref="C47:D47"/>
    <mergeCell ref="E40:E46"/>
    <mergeCell ref="F40:F46"/>
    <mergeCell ref="C48:D48"/>
    <mergeCell ref="C49:D49"/>
    <mergeCell ref="A40:A46"/>
    <mergeCell ref="B40:B46"/>
    <mergeCell ref="C44:D44"/>
    <mergeCell ref="C45:D45"/>
    <mergeCell ref="C46:D46"/>
    <mergeCell ref="C40:D40"/>
    <mergeCell ref="C41:D41"/>
    <mergeCell ref="C42:D42"/>
    <mergeCell ref="C43:D43"/>
    <mergeCell ref="C16:D16"/>
    <mergeCell ref="C17:D17"/>
    <mergeCell ref="C35:D35"/>
    <mergeCell ref="C32:D32"/>
    <mergeCell ref="C31:D31"/>
    <mergeCell ref="C30:D30"/>
    <mergeCell ref="C28:D28"/>
    <mergeCell ref="C29:D29"/>
    <mergeCell ref="A36:A39"/>
    <mergeCell ref="B36:B39"/>
    <mergeCell ref="C36:C39"/>
    <mergeCell ref="C34:D34"/>
    <mergeCell ref="C33:D33"/>
    <mergeCell ref="A28:A29"/>
    <mergeCell ref="B28:B29"/>
    <mergeCell ref="J22:J26"/>
    <mergeCell ref="E22:E26"/>
    <mergeCell ref="F22:F26"/>
    <mergeCell ref="G22:G26"/>
    <mergeCell ref="H22:H26"/>
    <mergeCell ref="I22:I26"/>
    <mergeCell ref="C22:D26"/>
    <mergeCell ref="A22:A26"/>
    <mergeCell ref="C27:D27"/>
    <mergeCell ref="A1:H1"/>
    <mergeCell ref="B3:B8"/>
    <mergeCell ref="A11:A12"/>
    <mergeCell ref="A3:A8"/>
    <mergeCell ref="B11:B12"/>
    <mergeCell ref="C5:D5"/>
    <mergeCell ref="C6:D6"/>
    <mergeCell ref="C7:D7"/>
    <mergeCell ref="C8:D8"/>
    <mergeCell ref="C11:D11"/>
    <mergeCell ref="C12:D12"/>
    <mergeCell ref="B16:B18"/>
    <mergeCell ref="A16:A18"/>
    <mergeCell ref="A19:A21"/>
    <mergeCell ref="B19:B21"/>
    <mergeCell ref="C2:D2"/>
    <mergeCell ref="C3:D3"/>
    <mergeCell ref="C4:D4"/>
    <mergeCell ref="C9:D9"/>
    <mergeCell ref="C10:D10"/>
    <mergeCell ref="C13:D13"/>
    <mergeCell ref="C14:D14"/>
    <mergeCell ref="C18:D18"/>
    <mergeCell ref="C19:D19"/>
    <mergeCell ref="C20:D20"/>
    <mergeCell ref="C21:D21"/>
    <mergeCell ref="C15:D15"/>
  </mergeCells>
  <printOptions horizontalCentered="1" verticalCentered="1"/>
  <pageMargins left="0.31496062992125984" right="0.31496062992125984" top="0.19685039370078741" bottom="0.15748031496062992" header="0" footer="0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Agnieszka Kotynia</cp:lastModifiedBy>
  <cp:lastPrinted>2019-12-05T16:05:05Z</cp:lastPrinted>
  <dcterms:created xsi:type="dcterms:W3CDTF">2018-05-17T11:50:03Z</dcterms:created>
  <dcterms:modified xsi:type="dcterms:W3CDTF">2020-02-09T20:36:12Z</dcterms:modified>
</cp:coreProperties>
</file>