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0.13\Dane_usr\zpubl\EWA\2019\PN-UE\ZP_92_2019_ odczynniki i materiały do diagnostyki genetycznej\SIWZ\"/>
    </mc:Choice>
  </mc:AlternateContent>
  <bookViews>
    <workbookView xWindow="0" yWindow="0" windowWidth="13320" windowHeight="11130" tabRatio="895"/>
  </bookViews>
  <sheets>
    <sheet name="ZP-92-2019" sheetId="6" r:id="rId1"/>
  </sheets>
  <definedNames>
    <definedName name="_xlnm.Print_Area" localSheetId="0">'ZP-92-2019'!$A$1:$I$509</definedName>
  </definedNames>
  <calcPr calcId="162913"/>
</workbook>
</file>

<file path=xl/calcChain.xml><?xml version="1.0" encoding="utf-8"?>
<calcChain xmlns="http://schemas.openxmlformats.org/spreadsheetml/2006/main">
  <c r="F129" i="6" l="1"/>
  <c r="H129" i="6" s="1"/>
  <c r="F398" i="6" l="1"/>
  <c r="H398" i="6" s="1"/>
  <c r="F377" i="6"/>
  <c r="H377" i="6" s="1"/>
  <c r="F376" i="6"/>
  <c r="H376" i="6" s="1"/>
  <c r="F262" i="6" l="1"/>
  <c r="H262" i="6" s="1"/>
  <c r="F230" i="6" l="1"/>
  <c r="H230" i="6" s="1"/>
  <c r="F167" i="6"/>
  <c r="H167" i="6" s="1"/>
  <c r="F82" i="6"/>
  <c r="H82" i="6" s="1"/>
  <c r="F498" i="6" l="1"/>
  <c r="H498" i="6" s="1"/>
  <c r="F497" i="6"/>
  <c r="H497" i="6" s="1"/>
  <c r="F482" i="6"/>
  <c r="H482" i="6" s="1"/>
  <c r="F481" i="6"/>
  <c r="H481" i="6" s="1"/>
  <c r="F480" i="6"/>
  <c r="H480" i="6" s="1"/>
  <c r="F479" i="6"/>
  <c r="H499" i="6" l="1"/>
  <c r="F499" i="6"/>
  <c r="F483" i="6"/>
  <c r="H479" i="6"/>
  <c r="H483" i="6" s="1"/>
  <c r="F464" i="6"/>
  <c r="F465" i="6" s="1"/>
  <c r="H464" i="6" l="1"/>
  <c r="H465" i="6" s="1"/>
  <c r="F449" i="6"/>
  <c r="H449" i="6" s="1"/>
  <c r="F448" i="6"/>
  <c r="H448" i="6" s="1"/>
  <c r="F447" i="6"/>
  <c r="F432" i="6"/>
  <c r="H432" i="6" s="1"/>
  <c r="F431" i="6"/>
  <c r="H431" i="6" s="1"/>
  <c r="F430" i="6"/>
  <c r="F415" i="6"/>
  <c r="H415" i="6" s="1"/>
  <c r="F414" i="6"/>
  <c r="H414" i="6" s="1"/>
  <c r="F413" i="6"/>
  <c r="H413" i="6" s="1"/>
  <c r="F450" i="6" l="1"/>
  <c r="H447" i="6"/>
  <c r="H450" i="6" s="1"/>
  <c r="F433" i="6"/>
  <c r="H430" i="6"/>
  <c r="H433" i="6" s="1"/>
  <c r="H416" i="6"/>
  <c r="F416" i="6"/>
  <c r="F397" i="6"/>
  <c r="H397" i="6" s="1"/>
  <c r="F396" i="6"/>
  <c r="H396" i="6" s="1"/>
  <c r="F395" i="6"/>
  <c r="H395" i="6" s="1"/>
  <c r="F394" i="6"/>
  <c r="H394" i="6" s="1"/>
  <c r="F393" i="6"/>
  <c r="H393" i="6" s="1"/>
  <c r="F392" i="6"/>
  <c r="H392" i="6" s="1"/>
  <c r="F375" i="6"/>
  <c r="H375" i="6" s="1"/>
  <c r="F374" i="6"/>
  <c r="H374" i="6" s="1"/>
  <c r="F373" i="6"/>
  <c r="H373" i="6" s="1"/>
  <c r="F372" i="6"/>
  <c r="H372" i="6" s="1"/>
  <c r="F371" i="6"/>
  <c r="H371" i="6" s="1"/>
  <c r="F370" i="6"/>
  <c r="H370" i="6" s="1"/>
  <c r="F355" i="6"/>
  <c r="F356" i="6" s="1"/>
  <c r="F340" i="6"/>
  <c r="F341" i="6" s="1"/>
  <c r="F325" i="6"/>
  <c r="F326" i="6" s="1"/>
  <c r="F310" i="6"/>
  <c r="H310" i="6" s="1"/>
  <c r="F309" i="6"/>
  <c r="F294" i="6"/>
  <c r="F295" i="6" s="1"/>
  <c r="F279" i="6"/>
  <c r="H279" i="6" s="1"/>
  <c r="F278" i="6"/>
  <c r="H278" i="6" s="1"/>
  <c r="F277" i="6"/>
  <c r="F263" i="6"/>
  <c r="F247" i="6"/>
  <c r="F248" i="6" s="1"/>
  <c r="F232" i="6"/>
  <c r="H232" i="6" s="1"/>
  <c r="F231" i="6"/>
  <c r="H231" i="6" s="1"/>
  <c r="H399" i="6" l="1"/>
  <c r="F399" i="6"/>
  <c r="H378" i="6"/>
  <c r="F378" i="6"/>
  <c r="H355" i="6"/>
  <c r="H356" i="6" s="1"/>
  <c r="H340" i="6"/>
  <c r="H341" i="6" s="1"/>
  <c r="H325" i="6"/>
  <c r="H326" i="6" s="1"/>
  <c r="F311" i="6"/>
  <c r="H309" i="6"/>
  <c r="H311" i="6" s="1"/>
  <c r="H294" i="6"/>
  <c r="H295" i="6" s="1"/>
  <c r="F280" i="6"/>
  <c r="H277" i="6"/>
  <c r="H280" i="6" s="1"/>
  <c r="H263" i="6"/>
  <c r="H247" i="6"/>
  <c r="H248" i="6" s="1"/>
  <c r="H233" i="6"/>
  <c r="F233" i="6"/>
  <c r="F215" i="6"/>
  <c r="H215" i="6" s="1"/>
  <c r="F214" i="6"/>
  <c r="H214" i="6" s="1"/>
  <c r="F213" i="6"/>
  <c r="H213" i="6" s="1"/>
  <c r="F212" i="6"/>
  <c r="F197" i="6"/>
  <c r="F198" i="6" s="1"/>
  <c r="F182" i="6"/>
  <c r="F183" i="6" s="1"/>
  <c r="F166" i="6"/>
  <c r="F168" i="6" s="1"/>
  <c r="F146" i="6"/>
  <c r="H146" i="6" s="1"/>
  <c r="F147" i="6"/>
  <c r="H147" i="6" s="1"/>
  <c r="F148" i="6"/>
  <c r="H148" i="6" s="1"/>
  <c r="F149" i="6"/>
  <c r="H149" i="6" s="1"/>
  <c r="F150" i="6"/>
  <c r="H150" i="6" s="1"/>
  <c r="F151" i="6"/>
  <c r="H151" i="6" s="1"/>
  <c r="F145" i="6"/>
  <c r="H145" i="6" s="1"/>
  <c r="F130" i="6"/>
  <c r="H130" i="6" s="1"/>
  <c r="F114" i="6"/>
  <c r="H114" i="6" s="1"/>
  <c r="F113" i="6"/>
  <c r="H113" i="6" s="1"/>
  <c r="H115" i="6" l="1"/>
  <c r="F216" i="6"/>
  <c r="H212" i="6"/>
  <c r="H216" i="6" s="1"/>
  <c r="H197" i="6"/>
  <c r="H198" i="6" s="1"/>
  <c r="H182" i="6"/>
  <c r="H183" i="6" s="1"/>
  <c r="H166" i="6"/>
  <c r="H168" i="6" s="1"/>
  <c r="H152" i="6"/>
  <c r="F152" i="6"/>
  <c r="H131" i="6"/>
  <c r="F131" i="6"/>
  <c r="F115" i="6"/>
  <c r="F98" i="6"/>
  <c r="H98" i="6" s="1"/>
  <c r="F97" i="6"/>
  <c r="H97" i="6" s="1"/>
  <c r="F81" i="6"/>
  <c r="H81" i="6" s="1"/>
  <c r="F80" i="6"/>
  <c r="F65" i="6"/>
  <c r="F66" i="6" s="1"/>
  <c r="F50" i="6"/>
  <c r="F51" i="6" s="1"/>
  <c r="F35" i="6"/>
  <c r="F36" i="6" s="1"/>
  <c r="F20" i="6"/>
  <c r="F21" i="6" s="1"/>
  <c r="F5" i="6"/>
  <c r="H5" i="6" s="1"/>
  <c r="F83" i="6" l="1"/>
  <c r="H99" i="6"/>
  <c r="F99" i="6"/>
  <c r="H80" i="6"/>
  <c r="H83" i="6" s="1"/>
  <c r="H65" i="6"/>
  <c r="H66" i="6" s="1"/>
  <c r="H50" i="6"/>
  <c r="H51" i="6" s="1"/>
  <c r="H35" i="6"/>
  <c r="H36" i="6" s="1"/>
  <c r="H20" i="6"/>
  <c r="H21" i="6" s="1"/>
  <c r="F4" i="6" l="1"/>
  <c r="H4" i="6" s="1"/>
  <c r="H6" i="6" l="1"/>
  <c r="F6" i="6"/>
</calcChain>
</file>

<file path=xl/sharedStrings.xml><?xml version="1.0" encoding="utf-8"?>
<sst xmlns="http://schemas.openxmlformats.org/spreadsheetml/2006/main" count="1431" uniqueCount="221">
  <si>
    <t>Lp.</t>
  </si>
  <si>
    <t>Przedmiot zamówienia</t>
  </si>
  <si>
    <t xml:space="preserve">Cena jednostkowa  netto </t>
  </si>
  <si>
    <t>Producent/ Nazwa handlowa produktu / Numer katalogowy</t>
  </si>
  <si>
    <t>a</t>
  </si>
  <si>
    <t>b</t>
  </si>
  <si>
    <t>c</t>
  </si>
  <si>
    <t>d</t>
  </si>
  <si>
    <t>e</t>
  </si>
  <si>
    <t>f</t>
  </si>
  <si>
    <t>g</t>
  </si>
  <si>
    <t>h</t>
  </si>
  <si>
    <t>1.</t>
  </si>
  <si>
    <t>2.</t>
  </si>
  <si>
    <t>UWAGA:</t>
  </si>
  <si>
    <t>RAZEM:</t>
  </si>
  <si>
    <t>►</t>
  </si>
  <si>
    <t>Zamawiający zastrzega, iż ocenie zostanie poddana tylko ta oferta, która będzie zawierała 100% oferowanych propozycji cenowych.</t>
  </si>
  <si>
    <t xml:space="preserve">Formularz zawiera formuły ułatwiajace sporządzenie oferty. </t>
  </si>
  <si>
    <t>3.</t>
  </si>
  <si>
    <t>4.</t>
  </si>
  <si>
    <t xml:space="preserve">Wartość brutto </t>
  </si>
  <si>
    <t xml:space="preserve">Wartość netto </t>
  </si>
  <si>
    <t>VAT (%)</t>
  </si>
  <si>
    <t>5.</t>
  </si>
  <si>
    <t>6.</t>
  </si>
  <si>
    <t>Jed.                 miary</t>
  </si>
  <si>
    <t>i</t>
  </si>
  <si>
    <t>PAKIET Nr 1 -  Laboratoryjne materiały zużywalne i odczynniki - diagnostyka genetyczna</t>
  </si>
  <si>
    <r>
      <t xml:space="preserve">Probówki typu eppendorf 5 ml pakowane 100 szt. </t>
    </r>
    <r>
      <rPr>
        <sz val="7.5"/>
        <color indexed="8"/>
        <rFont val="Tahoma"/>
        <family val="2"/>
        <charset val="238"/>
      </rPr>
      <t xml:space="preserve">Specyfikacja: Probówki typu eppendorf, naturalne, ze skala, z korkiem, poj. 5ml; MAV RFC 25.000xg, polipropylen, wolne od RNAz i DNAz, niepirogenne, autoklawowalne </t>
    </r>
  </si>
  <si>
    <r>
      <t>Płytki PCR 0,1 ml, pakowane po 25 szt.</t>
    </r>
    <r>
      <rPr>
        <sz val="7.5"/>
        <color indexed="8"/>
        <rFont val="Tahoma"/>
        <family val="2"/>
        <charset val="238"/>
      </rPr>
      <t xml:space="preserve"> Specyfikacja: Płytki PCR o pojemności dołka 0,1 ml, Bez kołnierza, regularny profil, możliwość cięcia płytki, bezbarwne</t>
    </r>
  </si>
  <si>
    <t>Master Mix 12,5 mM MgCl2, 250 reakcji w 20 ul. Mix do reakcji PCR z polimerazą Taq, 5 x stężony, stabilny w temperaturze pokojowej do 35 stopni C przez 30 dni. Przeznaczony do amplifikacji fragmentów do 3000 par zasad. Zawiera 12,5 mM MgCl2 i barwniki migrujące - żółty migrujący do 35-45 par zasad i niebieski migrujący do 3.5-4.5 kilo par zasad DNA.</t>
  </si>
  <si>
    <t>1 x 25 szt.</t>
  </si>
  <si>
    <t>250 reakcji</t>
  </si>
  <si>
    <t>Wartości i liczby w kolumnach  e), f), h) należy wpisać z dokładnością do dwóch miejsc po przecinku.</t>
  </si>
  <si>
    <t xml:space="preserve"> Wystarczy wprowadzić dane do kolumny  e) Cena jednostkowa netto i zaakceptować bądź zmienić  stawkę podatku VAT, aby uzyskać cenę oferty. </t>
  </si>
  <si>
    <t>PAKIET Nr 2 -  Odczynniki - diagnostyka genetyczna</t>
  </si>
  <si>
    <t>Odczynniki dedykowane do zestawów paskowych ViennaLab StripAssay</t>
  </si>
  <si>
    <t>opak.</t>
  </si>
  <si>
    <t>PAKIET Nr 3 -  Odczynniki - diagnostyka genetyczna</t>
  </si>
  <si>
    <t xml:space="preserve">Jodek acetylocholiny; Acetylthiocholine iodide  ≥98% (TLC), powder or crystals   Synonym: (2-Mercaptoethyl)trimethylammonium iodide acetate </t>
  </si>
  <si>
    <t>250mg</t>
  </si>
  <si>
    <t>PAKIET Nr 4 -  Laboratoryjne materiały zużywalne</t>
  </si>
  <si>
    <t>pipety serologiczne sterylne 2 ml, z podzialką 1/100 ml, pakowane pojedynczo, dostarczane w postaci zbiorczego opakowania - dyspensera a'500 sztuk; produkt równoważny z HTL; wym. 4,8 x 270mm</t>
  </si>
  <si>
    <t>op = 500 szt</t>
  </si>
  <si>
    <t>PAKIET Nr 5 -  Odczynniki - diagnostyka genetyczna</t>
  </si>
  <si>
    <t>PAKIET Nr 6 -  Odczynniki - diagnostyka genetyczna</t>
  </si>
  <si>
    <r>
      <t>Zestaw do izolacji DNA z krwi</t>
    </r>
    <r>
      <rPr>
        <sz val="7.5"/>
        <color indexed="8"/>
        <rFont val="Tahoma"/>
        <family val="2"/>
        <charset val="238"/>
      </rPr>
      <t xml:space="preserve"> Specyfikacja: Zestaw przeznaczony do izolacji genomowego, mitochondrialnego lub wirusowego DNA z krwi bądź innych płynów ustrojowych. Pozwala na uzyskanie materiału genetycznego o wysokiej jakości; maksymalna ilość próbki w protokole 0,3-2 ml; minimalna objętość elucji 100 µl; produkt przeznaczony na 100 oznaczeń, równoważny z produktem QIAGEN QIAamp DNA Blood Midi Kit </t>
    </r>
  </si>
  <si>
    <r>
      <t xml:space="preserve">Rnase A </t>
    </r>
    <r>
      <rPr>
        <sz val="7.5"/>
        <color indexed="8"/>
        <rFont val="Tahoma"/>
        <family val="2"/>
        <charset val="238"/>
      </rPr>
      <t>Specyfikacja roztwór Rnazy A (100 mg/ml; 7000 units/ml) całkowita objętość 2,5 ml (17 500 U)</t>
    </r>
  </si>
  <si>
    <t>1 x 100 oznaczeń</t>
  </si>
  <si>
    <t>1 x 17 500 U</t>
  </si>
  <si>
    <t>PAKIET Nr 7 -  Odczynniki - diagnostyka genetyczna</t>
  </si>
  <si>
    <r>
      <t>Bufor Tris-EDTA do biologii molekularnej</t>
    </r>
    <r>
      <rPr>
        <sz val="7.5"/>
        <color indexed="8"/>
        <rFont val="Tahoma"/>
        <family val="2"/>
        <charset val="238"/>
      </rPr>
      <t>;  Specyfikacja: Czystość do biologii molekularnej. Skład: EDTA-Na2 -1mM; Tris-HCl -10 mM; Wolny do RNaz, DNaz i proteaz; pH (25°C) 8.0 +/- 0.1</t>
    </r>
  </si>
  <si>
    <t>Odczynnik NaOH (wodorotlenek sodu) w roztworze wodnym o stężeniu 10M. Wymagana czystość do biologii molekularnej. Wolny od Dnaz, Rnaz, fostataz i proteaz. Objętośc minimum 100 ml</t>
  </si>
  <si>
    <t>100ml</t>
  </si>
  <si>
    <t>1szt.</t>
  </si>
  <si>
    <r>
      <t>Bufor 1x Tris-EDTA do biologii molekularnej</t>
    </r>
    <r>
      <rPr>
        <sz val="7.5"/>
        <color indexed="8"/>
        <rFont val="Tahoma"/>
        <family val="2"/>
        <charset val="238"/>
      </rPr>
      <t xml:space="preserve">; Skład: EDTA 0,1mM; Tris-HCl -10 mM; Produkt równoważny z Invitrogen™ TE Buffer </t>
    </r>
  </si>
  <si>
    <t>Sterylne rezerwuary jednorazowego użytku przeznaczone do stosowania w systemach zautomatyzowanych z wbudowanymi na dnie przegrodami ograniczającymi straty odczynników i zapewniające równomierną aspirację cieczy. Produkt równoważny z Thermo Scientific Reservoirs kompatybilny ze stacją pipetującą Bravo.Wysokość zewnętrzna 4cm.</t>
  </si>
  <si>
    <t>PAKIET Nr 8 -  Laboratoryjne materiały zużywalne i odczynniki - diagnostyka genetyczna</t>
  </si>
  <si>
    <t>PAKIET Nr 9 -  Odczynniki  - diagnostyka genetyczna</t>
  </si>
  <si>
    <t>Zestaw odczynników (50 izolacji) wraz z kolumnami do przeprowadzenia procesu izolowania bakteryjnego DNA połączonego z lizą chemiczną (bufory lizujące) i fizyczną (zestaw zawiera 50 probówek z kulkami) bakterii gram dodatnich i  ujemnych. Zestaw umożliwia ograniczenie ilości DNA ludzkiego w końocowym preparacie  w próbkach pobranych z materiałów m.in. różnego rodzaju wymazy, nasienie. Wyizolowane bakteryjne DNA nadaje się do analiz opartych o technikę NGS.</t>
  </si>
  <si>
    <t>1 szt.</t>
  </si>
  <si>
    <t>PAKIET Nr 10 -  Odczynniki - diagnostyka genetyczna</t>
  </si>
  <si>
    <t>7.</t>
  </si>
  <si>
    <t>Zestaw do oczyszczania oraz selekcji fragmentów dwuniciowego DNA oparty o technologię odwracalnej immobilizacji na fazie stałej (kulki magnetyczne). Zestaw umożliwia nieselektywne oraz selektywne oczyszczanie dwuniciowego DNA. Oczyszczenie selektywne odbywa się w oparciu o wielkość fragmentów DNA, w zakresie 100 – 1000 pz, poprzez zastosowanie odpowiednich stężeń kulek. Zestaw umożliwia oczyszczanie DNA z zanieczyszczeń, m.in. enzymów, primerów, oligonukleotydów, polimeraz, soli. Zestaw kompatybilny ze standardowymi protokołami przygotowywania bibliotek NGS. Procedura oczyszczania DNA nie wymaga modyfikacji protokołów. Zestaw kompatybilny z procedurami manualnymi oraz z automatycznymi robotami pipetującymi, w szczególności PerkinElmer, Agilent Technologies. Zestaw zoptymalizowany do separacji z wykorzystaniem statywów magnetycznych na płytki 96-dołkowe oraz 384-dołkowe, a także na pojedyncze probówki.</t>
  </si>
  <si>
    <t>Kompletny zestaw odczynników pozwalający na tworzenie klastrów oraz sekwencjonowanie podczas co najmniej 250 cykli i zapewniający uzyskanie nie mniej niż  1 milion odczytów w trybie sparowanych końców. Zestaw zapewnia pozyskanie co najmniej 0,5 Gb danych podczas jednego cyklu pracy sekwenatora. Zestaw kompatybilny z sekwenatorem MiSeq.</t>
  </si>
  <si>
    <t>Kompletny zestaw odczynników pozwalający na tworzenie klastrów oraz sekwencjonowanie podczas co najmniej 500 cykli i zapewniający uzyskanie nie mniej niż 15 milionów odczytów w trybie sparowanych końców. Zestaw zapewnia pozyskanie co najmniej 8,5 Gb danych podczas jednego cyklu pracy sekwenatora. Zestaw kompatybilny z sekwenatorem MiSeq.</t>
  </si>
  <si>
    <t>Kompletny zestaw odczynników pozwalający na tworzenie klastrów oraz sekwencjonowanie podczas co najmniej 600 cykli i zapewniający uzyskanie nie mniej niż 44 milionów odczytów w trybie sparowanych końców. Zestaw zapewnia pozyskanie co najmniej 13 Gb danych podczas jednego cyklu pracy sekwenatora. Zestaw kompatybilny z sekwenatorem MiSeq.</t>
  </si>
  <si>
    <t xml:space="preserve">Kontrolna biblioteka faga PhiX, Specyfikacja: zunifikowana biblioteka DNA  o znanym stężeniu (10nM) wykorzystywana do kontroli reakcjii sekwencjonowania w sekwenatorach Illumina. </t>
  </si>
  <si>
    <t>Zestaw indeksów  niezbędny do przygotowania biblioteki DNA typu Nextera do procesu sekwencjonowania na aparatach Illumina. Zestaw 96 indeksów, 384 próbek.</t>
  </si>
  <si>
    <t>Kompletny zestaw odczynników do tworzenia klastrów oraz sekwencjonowania pozwalający na analizę próbek w trybie sparowanych końców i odczyt fragmentów nie krótszych niż 150 pz. Zestaw zapewniający uzyskanie nie mniej niż 230 milionów odczytów w jednym cyklu pracy sekwenatora. Zestaw kompatybilny z aparatami NextSeq 550 oraz NextSeq 500</t>
  </si>
  <si>
    <t>75 ml</t>
  </si>
  <si>
    <t>PAKIET Nr 11 -  Odczynniki  - diagnostyka genetyczna</t>
  </si>
  <si>
    <r>
      <t>odczynnik do stabilizacji reakcji MLP</t>
    </r>
    <r>
      <rPr>
        <sz val="7.5"/>
        <color indexed="8"/>
        <rFont val="Tahoma"/>
        <family val="2"/>
        <charset val="238"/>
      </rPr>
      <t xml:space="preserve">A - roztwór poprawiający jakość reakcji MLPA poprzez zapobieganie degradacji próbki podczas początkowej obróbki denaturacyjnej DNA oraz zapobieganie degradacji sond i próbki DNA podczas inkubacji. Produkt równoważny z SALSA Sample Stabilising Solution (S4) - 200 µl </t>
    </r>
  </si>
  <si>
    <t>PAKIET Nr 12 -  Odczynniki  - diagnostyka genetyczna</t>
  </si>
  <si>
    <r>
      <t xml:space="preserve">Real Time PCR kit do detekcji 8 mutacji:
</t>
    </r>
    <r>
      <rPr>
        <b/>
        <i/>
        <sz val="7.5"/>
        <color indexed="8"/>
        <rFont val="Tahoma"/>
        <family val="2"/>
        <charset val="238"/>
      </rPr>
      <t>BRCA</t>
    </r>
    <r>
      <rPr>
        <b/>
        <sz val="7.5"/>
        <color indexed="8"/>
        <rFont val="Tahoma"/>
        <family val="2"/>
        <charset val="238"/>
      </rPr>
      <t xml:space="preserve">1 (185delAG, 4153delA, 5382insC, 3819delGTAAA, 3875delGTCT, T181G (Cys61Gly), 2080delA) i </t>
    </r>
    <r>
      <rPr>
        <b/>
        <i/>
        <sz val="7.5"/>
        <color indexed="8"/>
        <rFont val="Tahoma"/>
        <family val="2"/>
        <charset val="238"/>
      </rPr>
      <t xml:space="preserve">BRCA2 </t>
    </r>
    <r>
      <rPr>
        <b/>
        <sz val="7.5"/>
        <color indexed="8"/>
        <rFont val="Tahoma"/>
        <family val="2"/>
        <charset val="238"/>
      </rPr>
      <t>(6174delT).</t>
    </r>
    <r>
      <rPr>
        <sz val="7.5"/>
        <color indexed="8"/>
        <rFont val="Tahoma"/>
        <family val="2"/>
        <charset val="238"/>
      </rPr>
      <t xml:space="preserve"> Gotowy do użycia format paskowy 12x8:
48 x 8 pasków (w każdej probówce 15 µl miksu do PCR)
Taq polimeraza, 0,5 ml
kotrola ujemna, 0,1 mL
kontrola dzika
kontrola dodatnia</t>
    </r>
  </si>
  <si>
    <t>PAKIET Nr 13-  Odczynniki  - diagnostyka genetyczna</t>
  </si>
  <si>
    <r>
      <t xml:space="preserve">Kit do izolacji całkowitego RNA (wraz z frakcją miRNA)
</t>
    </r>
    <r>
      <rPr>
        <sz val="7.5"/>
        <rFont val="Tahoma"/>
        <family val="2"/>
        <charset val="238"/>
      </rPr>
      <t>Specyfikacja:
Zestaw do izolacji całkowitego RNA z różnych materiałów biologicznych (m.in. tkanka, krew, hodowle komórkowe) wraz z małymi RNA (17-200nt). 
Zestaw pozwala na izolację do 100 ug RNA ze skuteczną eliminacją genomowego DNA na kolumnach oraz przy uzyciu DNazy I (w zestawie). Całkowite RNA może być wyizolowane z 10^7 komórek lub 30 mg tkanki. Możliwość izolowania RNA z próbek zanurzonych w RNAlater - bez usuwania odczynnika. Czas izolacji ok 10 minut. Możliwa modyfikacja procedury w celu osobnego oczyszczania frakcji małych RNA (takie jak miRNA) oraz frakcji dużych RNA. Zastosowania: RT-PCR. Zestaw na 50 izolacji. Produkt równoważny z: ZymoResearchQuick-RNA MiniPrep Kit.</t>
    </r>
  </si>
  <si>
    <t>PAKIET Nr 14 -  Odczynniki - diagnostyka genetyczna</t>
  </si>
  <si>
    <r>
      <t>Zestaw diagnostyczny umożliwiający detekcję allelu 7TA (UGT1A1*28) w promotorze genu</t>
    </r>
    <r>
      <rPr>
        <b/>
        <i/>
        <sz val="7.5"/>
        <rFont val="Tahoma"/>
        <family val="2"/>
        <charset val="238"/>
      </rPr>
      <t xml:space="preserve"> UGT1A</t>
    </r>
    <r>
      <rPr>
        <b/>
        <sz val="7.5"/>
        <rFont val="Tahoma"/>
        <family val="2"/>
        <charset val="238"/>
      </rPr>
      <t xml:space="preserve"> w ludzkim genomowym DNA
</t>
    </r>
    <r>
      <rPr>
        <sz val="7.5"/>
        <rFont val="Tahoma"/>
        <family val="2"/>
        <charset val="238"/>
      </rPr>
      <t>Specyfikacja:
• Wymagana walidacja na aparaty AriaMX (Agilent Technologies) oraz CFX96 (BioRad). Wymagany certyfikat CE-IVD.
• zestaw oparty na reakcji PCR, a następnie analizie krzywych topnienia przy użyciu sondy znakowanej fluorescencyjnie (detekcja w kanale FAM)
• zestaw typu „ready-to-use“
• zakres roboczy testu (wejściowe stężenie DNA) wynosi 2,5-100 ng / μl
• assay CQ UGT1A1 w ilości 2 x 0,4 mL zawierający primery, sondy znakowane fluorescencyjnie, bufor, nukleotydy oraz polimerazę
• zestaw zawierający trzy pozytywne kontrole: WT UGT1A1 6TA, MUT UGTA1 7TA, HET UGTA1 6TA/7TA,  każdy w ilości 0,2 mL o koncentracji 1x10</t>
    </r>
    <r>
      <rPr>
        <vertAlign val="superscript"/>
        <sz val="7.5"/>
        <rFont val="Tahoma"/>
        <family val="2"/>
        <charset val="238"/>
      </rPr>
      <t>4</t>
    </r>
    <r>
      <rPr>
        <sz val="7.5"/>
        <rFont val="Tahoma"/>
        <family val="2"/>
        <charset val="238"/>
      </rPr>
      <t xml:space="preserve"> kop/ul
• zestaw zawierający negatywną kontrolę 
• minimalna data ważności 6 miesięcy </t>
    </r>
  </si>
  <si>
    <r>
      <t>Zestaw diagnostyczny umożliwiający detekcję wariantów polimorficznych genu</t>
    </r>
    <r>
      <rPr>
        <b/>
        <i/>
        <sz val="7.5"/>
        <rFont val="Tahoma"/>
        <family val="2"/>
        <charset val="238"/>
      </rPr>
      <t xml:space="preserve"> UGT1A1</t>
    </r>
    <r>
      <rPr>
        <b/>
        <sz val="7.5"/>
        <rFont val="Tahoma"/>
        <family val="2"/>
        <charset val="238"/>
      </rPr>
      <t xml:space="preserve"> (UGT1A1*28, UGT1A1*37, UGT1A1*36, oraz UGT1A1*6) w ludzkim genomowym DNA
</t>
    </r>
    <r>
      <rPr>
        <sz val="7.5"/>
        <rFont val="Tahoma"/>
        <family val="2"/>
        <charset val="238"/>
      </rPr>
      <t xml:space="preserve">Specyfikacja:
• zestaw do diagnostyki in vitro certyfikowany CE IVD
• zestaw dla detekcji polimorfizmów UGT1A1: 5TA, 6TA, 7TA, 8TA oraz UGT1A1 211G/A  w jednej reakcji z zastosowaniem Real-Time PCR
• zakres roboczy testu (wejściowe stężenie DNA) wynosi 2,5-100 ng/μl
• assay  w ilości 2 x 0,160 mL zawierający primery oraz sondy znakowane fluorescencyjnie
• zestaw zawierający Master Mix w ilości  2x0,275 mL 
• zestaw zawierający dwie pozytywne kontrole: standard HET1 6TA/7TA 211G oraz standard HET2 5TA/8TA 211A
• zestaw zawierający negatywną kontrolę 
• zestaw typu „ready-to-use“
• zestaw walidowany na termocyklerach Rotor-Gene 3000 and CFX96/CFX96Touch.
• zestaw oparty na PCR, a następnie analizie krzywych topnienia przy użyciu sondy znakowanej fluorescencyjnie (detekcja w kanałach: FAM oraz HEX)
• minimalna data ważności 6 miesięcy </t>
    </r>
  </si>
  <si>
    <r>
      <t xml:space="preserve">Zestaw diagnostyczny umożliwiający wykrycie wariantów C13910T oraz  G22018A w rejonie promotorowym genu </t>
    </r>
    <r>
      <rPr>
        <b/>
        <i/>
        <sz val="7.5"/>
        <rFont val="Tahoma"/>
        <family val="2"/>
        <charset val="238"/>
      </rPr>
      <t>LCT</t>
    </r>
    <r>
      <rPr>
        <b/>
        <sz val="7.5"/>
        <rFont val="Tahoma"/>
        <family val="2"/>
        <charset val="238"/>
      </rPr>
      <t xml:space="preserve"> metodą Real Time PCR
</t>
    </r>
    <r>
      <rPr>
        <sz val="7.5"/>
        <rFont val="Tahoma"/>
        <family val="2"/>
        <charset val="238"/>
      </rPr>
      <t>Specyfikacja:
• zestaw oparty na real-time PCR z zastosowaniem sond znakowanych fluorescencyjnie
• zestaw zwierający dwa testy LCT w ilości 2x0,4 mL: jeden na detekcję wariantu C13910T oraz drugi na detekcję wariantu G22018A w genie laktazy w ludzkim genomowym DNA
• zestaw zawierający trzy standardy dla każdego testu w ilości 0,2 mL o koncentracji 1x10</t>
    </r>
    <r>
      <rPr>
        <vertAlign val="superscript"/>
        <sz val="7.5"/>
        <rFont val="Tahoma"/>
        <family val="2"/>
        <charset val="238"/>
      </rPr>
      <t>4</t>
    </r>
    <r>
      <rPr>
        <sz val="7.5"/>
        <rFont val="Tahoma"/>
        <family val="2"/>
        <charset val="238"/>
      </rPr>
      <t xml:space="preserve"> kop/ul: test dla wariantu C13910T: standard C/C LCT (13910), standard T/T LCT (13910), standard C/T LCT (13910); test dla wariantu G22018A : standard G/G LCT (22018), standard A/A LCT (22018), standard G/A LCT (22018). 
• assay zawierający primery, sondy znakowane fluorescencyjnie, bufor, nukleotydy oraz polimerazę
• zakres roboczy testu (wejściowe stężenie DNA) wynosi 1-100 ng/μl
• zestaw typu „ready-to-use“
• detekcja w kanale FAM oraz HEX
• Wymagana walidacja na aparaty AriaMX oraz CFX96. Wymagany certyfikat CE-IVD.
• minimalna data ważności 6 miesięcy </t>
    </r>
  </si>
  <si>
    <r>
      <t xml:space="preserve">Zestaw do diagnostyki hemochromatozy (identyfikacja wariantów C282Y, H63D oraz S65C) metodą Real Time PCR
</t>
    </r>
    <r>
      <rPr>
        <sz val="7.5"/>
        <rFont val="Tahoma"/>
        <family val="2"/>
        <charset val="238"/>
      </rPr>
      <t>Specyfikacja:
• zestaw typu „ready-to-use“ wykorzystujący fluorescencyjnie wysznakowane sondy hydrolizujące pozwalające na wykrycie wariantów C282Y, H63D oraz S65C w genie HFE. Detekcja w kanale FAM (allel dziki) oraz HEX (allel zmutowany).
•Każdy z trzech assay'ów (w ilości 2x0,4 ml) zawiera primery, sondy znakowane fluorescencyjnie, bufor, nukleotydy oraz polimerazę
• Kit zawiera kontrole pozytywne dla każdego z badanych genotypów, a także kontrolę negatywną.
• zakres roboczy testu (wejściowe stężenie DNA) wynosi 1-100 ng/μl
• minimalna data ważności 6 miesięcy 
• Wymagana walidacja na aparaty AriaMX oraz CFX96. Wymagany certyfikat CE-IVD.</t>
    </r>
  </si>
  <si>
    <t>opakowanie 50 reakcji</t>
  </si>
  <si>
    <t>PAKIET Nr 15 -  Odczynniki - diagnostyka genetyczna</t>
  </si>
  <si>
    <t>Marker wielkości kompatybilny z zestawem do analizy mutacji w genie CFTR metodą QF-PCR na 500 reakcji</t>
  </si>
  <si>
    <t>opakowanie
48 reakcji</t>
  </si>
  <si>
    <t>opakowanie 500 reakcji</t>
  </si>
  <si>
    <t>opakowanie</t>
  </si>
  <si>
    <t>PAKIET Nr 16 -  Odczynniki - diagnostyka genetyczna</t>
  </si>
  <si>
    <r>
      <t xml:space="preserve">Zestaw diagnostyczny umożliwiający diagnostykę celiakii w oparciu o technikę Real-Time PCR
</t>
    </r>
    <r>
      <rPr>
        <sz val="7.5"/>
        <rFont val="Tahoma"/>
        <family val="2"/>
        <charset val="238"/>
      </rPr>
      <t>Specyfikacja:
• Kit umożliwia ocenę alleli DQA1*05/DQB*02 (genotyp HLA-DQ2.5), DQA1*02/DQB*02 (genotyp HLA-DQ2.2) kodujących cząsteczkę HLA-DQ2 oraz alleli DQA1*03/DQB*3:02 kodujących cząsteczkę HLA-DQ8 w reakcji real-time PCR z DNA izolowanego z krwi obwodowej lub wymazów.
• kit umożliwia wykrycie ≥ 1 ng cząsteczek DNA w mieszaninie reakcyjnej.
• Zestaw  typu „ready-to-use“, zawiera trzy różne mastermiksy w ilości 5 x 180 µl każdy, w których skład wchodzą: primery, polimeraza, bufor, nukleotydy, znakowane fluorescencyjnie  sondy (detekcja w kanałach FAM i JOE) do wykrywanie alleli DQ2.5, DQ2.2 oraz DQ8, kontrolę wewnętrzną reakcji oraz barwnik ROX.
• Zestaw zawiera kontrolę pozytywną reakcji w ilości 2 x 50 µl.
• Wymagany certyfikat CE-IVD.</t>
    </r>
  </si>
  <si>
    <t>PAKIET Nr 17 -  Odczynniki - diagnostyka genetyczna</t>
  </si>
  <si>
    <r>
      <t>Oligonukleotydy DNA</t>
    </r>
    <r>
      <rPr>
        <sz val="7.5"/>
        <color indexed="8"/>
        <rFont val="Tahoma"/>
        <family val="2"/>
        <charset val="238"/>
      </rPr>
      <t>; Specyfikacja: 17-80 nukleotydowe fragmenty DNA o zdegenerowanej sekwencji; wymagana skala syntezy 0.2 μmol; oczyszczanie metodą chromatografii odwróconej fazy w kardridżu lub metodą HPLC; możliwość zamówienia oligonukleotydów przez skrypt na stronie internetowej; dostawa oligonukleotydów standardowo w formie zliofilizowanej z informacją w jakiej objętości należy zawiesić otrzymany liofilizat, aby uzyskać stężenie 100 µM. Czas dostawy:  max. 14 dni roboczych (czas dostawy liczony od momentu złożenia zamówienia przez skrypt internetowy w godz. 8:00 – 18:00); możliwość posiadania na stronie Wykonawcy spersonalizowanego konta opatrzone hasłem do składania zamówień oraz śledzenia historii wszystkich zamówień i faktur</t>
    </r>
  </si>
  <si>
    <t>PAKIET Nr 18 -  Odczynniki - diagnostyka genetyczna</t>
  </si>
  <si>
    <t>Library Quant Kit; Zestaw odczynników do reakcji qPCR, do precyzyjnej ilościowej oceny bibliotek NGS kompatybilnych z sekwenatorami Illumina. W skład zestawu wchodzi 6 gotowych do użycia standardów stężeń.  Zestaw pozwala na przygotowanie równych stężeń bibliotek przed sekwencjonowaniem co prowadzi do optymalnego wykorzystania przebiegu sekwencjonowania.</t>
  </si>
  <si>
    <t>Taq polimeraza DNA;  Specyfikacja:;  Zestaw zawierający:;  -  zmodyfikowaną, stabilną, rekombinowaną Taq polimerazę (4x50μl) o stężeniu 5 U/μl; 1000U; polimeraza nieaktywna w temperaturach poniżej + 75°C, aktywacja 2-4 min w +95°C;  - enzyme storage buffer: pH 9,0/25ºC, 100mM KCl; 0,1 mM EDTA, 1mM DTT, 0,2% Tween 20(v/v), 50% glycerol (v/v), 20 mM Tris-HCl;;  - Bufor reakcyjny z MgCl2 (3x1ml); pH 8,3; 20mM MgCl2; 10x stężony;;  - Bufor reakcyjny bez MgCl2 (3x1ml); pH 8,3; 10x stężony;;  - Bufor CG-Rich 5x stężony;  - Roztwór MgCl2 o stężeniu 25mM (4x1ml). Produkt typu: FastStart™ Taq DNA Polymerase, 5 U/μl</t>
  </si>
  <si>
    <r>
      <t xml:space="preserve">Polimeraza KAPA HiFi HotStart ReadyMixPCR Kit, 500 rxn; </t>
    </r>
    <r>
      <rPr>
        <b/>
        <sz val="7.5"/>
        <color indexed="8"/>
        <rFont val="Tahoma"/>
        <family val="2"/>
        <charset val="238"/>
      </rPr>
      <t xml:space="preserve"> </t>
    </r>
    <r>
      <rPr>
        <sz val="7.5"/>
        <color indexed="8"/>
        <rFont val="Tahoma"/>
        <family val="2"/>
        <charset val="238"/>
      </rPr>
      <t>Zestaw odczynników do reakcji PCR zawierający polimerazy o wysokiej procesywności i aktywności korektorskiej. Enzym HiFi jest system opartym o jedną polimerazę z rodziny β. Połączenie polimerazy z specyficznym przeciwciałem blokuje jej aktywność przed rozpoczęciem procesu amplifikacji, co zmniejsza ilość niespecyficznych produktów, zwiększa czułość oraz poprawia wydajność reakcji. Polimeraza HiFi charakteryzuje się najmniejszą ilością wprowadzanych błędów (1 błąd na 3,6 x 10 do potegi 6 nukleotydów), czyli 100 razy mniej niż polimeraza Taq. Zestaw odczynników dostarczany jest z zoptymalizowanym buforem do amplifikacji zawierającym dNTPs (0.3 mM każdego w stężeniu 1x) oraz MgCl2 o stężeniu 2.5 mM</t>
    </r>
  </si>
  <si>
    <t>PAKIET Nr 19 -  Odczynniki - diagnostyka genetyczna</t>
  </si>
  <si>
    <t>PAKIET Nr 20 -  Odczynniki - diagnostyka genetyczna</t>
  </si>
  <si>
    <r>
      <t xml:space="preserve">TaqMan SNP Assay (human): 
Gotowy zestaw do badania polimorfizmu pojedynczego nukleotydu człowieka, składający się z pary starterów oraz sond:
 - jedna sonda TaqMan MGB, znakowana barwnikiem FAM.
 - druga sonda TaqMan MGB, znakowana barwnikiem VIC. 
Zestaw pracujący w tym samym profilu termicznym umożliwiającym jednoczesne badanie różnych genów w trakcie jednego eksperymentu. 
</t>
    </r>
    <r>
      <rPr>
        <b/>
        <sz val="7.5"/>
        <color indexed="8"/>
        <rFont val="Tahoma"/>
        <family val="2"/>
        <charset val="238"/>
      </rPr>
      <t xml:space="preserve">Zamawiający przy złożeniu zamówienia powoła się na określony assay ID definiujący precyzyjnie zamawiany zestaw.
</t>
    </r>
    <r>
      <rPr>
        <sz val="7.5"/>
        <color indexed="8"/>
        <rFont val="Tahoma"/>
        <family val="2"/>
        <charset val="238"/>
      </rPr>
      <t>Termin ważności minimum 6 miesięcy.</t>
    </r>
  </si>
  <si>
    <t>zestaw na 300 reakcji</t>
  </si>
  <si>
    <t>zestaw na 1000 reakcji</t>
  </si>
  <si>
    <t>PAKIET Nr 21 -  Odczynniki - diagnostyka genetyczna</t>
  </si>
  <si>
    <t>Master Mix do qPCR 
Specyfikacja: Zestaw do Real Time PCR na 400 reakcji. Objętość reakcji 20 µl. 
Zestaw zawiera:                                                                            ·    2x stężoną mieszaninę reakcyjną zawierającą bufor do QPCR, MgCl2 o stężeniu końcowym 5,5mM, zoptymalizowaną do pracy z sondami fluorescencyjnymi,  nukleotydy GUAC, Możliwość przechowywania rozpuszczonej mieszaniny w 4°C przez 3 miesiące lub długoterminowe przechowywanie w -20°C. Termin ważności minimum 6 miesięcy.</t>
  </si>
  <si>
    <t>PAKIET Nr 23 -  Odczynniki - diagnostyka immunologiczna</t>
  </si>
  <si>
    <t>Metacholine chloride Chlorek metacholiny z przeznaczeniem dla pacjentów do  wziewnych prób prowokacyjnych</t>
  </si>
  <si>
    <t>1 op. - 5 fiolek po 150 mg</t>
  </si>
  <si>
    <t>PAKIET Nr 24 -  Odczynniki - diagnostyka mikrobiologiczna</t>
  </si>
  <si>
    <t>Sabouraund Glucose selective Agar- gotowa pożywka wybiórcza na płytkach petriego do izolacji grzybów</t>
  </si>
  <si>
    <t>op</t>
  </si>
  <si>
    <t>op=10szt</t>
  </si>
  <si>
    <t>PAKIET Nr 25 -  Odczynniki - diagnostyka mikrobiologiczna</t>
  </si>
  <si>
    <t>op=20szt</t>
  </si>
  <si>
    <t>op=40szt</t>
  </si>
  <si>
    <t>PAKIET Nr 26 -  Odczynniki do oznaczania stężenia przeciwciał przeciwwyspowych</t>
  </si>
  <si>
    <r>
      <rPr>
        <b/>
        <sz val="7.5"/>
        <rFont val="Tahoma"/>
        <family val="2"/>
        <charset val="238"/>
      </rPr>
      <t>Zestaw  ELISA 96 dołkowy do oznaczania stężenia przeciwciał anty-GAD (65kD)</t>
    </r>
    <r>
      <rPr>
        <sz val="7.5"/>
        <rFont val="Tahoma"/>
        <family val="2"/>
        <charset val="238"/>
      </rPr>
      <t xml:space="preserve"> w objętości 25µl surowicy, kalibratory (6szt) wyrażone w U/ml zgodnie z NIBSC 97/550. Odczyt w 450/570nm. </t>
    </r>
  </si>
  <si>
    <r>
      <rPr>
        <b/>
        <sz val="7.5"/>
        <rFont val="Tahoma"/>
        <family val="2"/>
        <charset val="238"/>
      </rPr>
      <t xml:space="preserve">Zestaw ELISA 96 dołkowy do oznaczania stężenia przeciwciał anty-IA2 </t>
    </r>
    <r>
      <rPr>
        <sz val="7.5"/>
        <rFont val="Tahoma"/>
        <family val="2"/>
        <charset val="238"/>
      </rPr>
      <t xml:space="preserve">w objętości 50µl surowicy, kalibratory (5szt) wyrażone w U/ml zgodnie z NIBSC 97/550. Odczyt w 450/570nm. </t>
    </r>
  </si>
  <si>
    <r>
      <rPr>
        <b/>
        <sz val="7.5"/>
        <rFont val="Tahoma"/>
        <family val="2"/>
        <charset val="238"/>
      </rPr>
      <t xml:space="preserve">Zestaw ELISA 96 dołkowy do oznaczania stężenia przeciwciał ZnT8 </t>
    </r>
    <r>
      <rPr>
        <sz val="7.5"/>
        <rFont val="Tahoma"/>
        <family val="2"/>
        <charset val="238"/>
      </rPr>
      <t xml:space="preserve">w objętości 25µl surowicy, kalibratory (5szt) wyrażone w U/ml zgodnie z NIBSC 97/550. Odczyt w 450/570nm. </t>
    </r>
  </si>
  <si>
    <t>szt.</t>
  </si>
  <si>
    <t>PAKIET Nr 27 -  Odczynniki - diagnostyka genetyczna</t>
  </si>
  <si>
    <t>Polimer POP7 do rozdziału fragmentów DNA w elektroforezie kapilarnej, kompatybilny z sekwenatorem Applied Biosystems 3130 (Hitachi)</t>
  </si>
  <si>
    <t xml:space="preserve">Zestaw kapilar o długości 36cm do 4-kapilarnego sekwenatora Applied Biosystems 3130 (Hitachi). </t>
  </si>
  <si>
    <t>28ml</t>
  </si>
  <si>
    <t>PAKIET Nr 28 -  Odczynniki i materiały eksploatacyjne dostosowane do analizatora PFA 200 Siemens dla kliniki Pediatrii, Onkologii i Hematologii CSK UM w Łodzi</t>
  </si>
  <si>
    <t>PFA Collagen/EPI TEST Cartridge 1X20EA/P</t>
  </si>
  <si>
    <t>PFA Collagen/ADP TEST Cartridge 1X20EA/PK</t>
  </si>
  <si>
    <t>Płyn wyzwalający (Trigger Solution)</t>
  </si>
  <si>
    <t>op.</t>
  </si>
  <si>
    <t>PAKIET Nr 29 -  PIPETY - diagnostyka mikrobiologiczna</t>
  </si>
  <si>
    <t>PAKIET Nr 31 - Odczynniki - diagnostyka genetyczna</t>
  </si>
  <si>
    <t>Zestaw mikromacierzy do wykrywania aberracji chromosomowych w postaci zmian liczby kopii o średniej wielkości 25 kb z co najmniej 99% czułością oraz detekcji utraty heterozygotyczności i disomii monorodzicielskiej; umożliwiający wizualizację mozaikowatości na niskim poziomie, zawierający co najmniej 2,6 mln markerów w tym co najmniej 1,9 sond niepolimorficznych oraz co najmniej 700000 markerów pojedynczego nukleotydu. Zawierający odczynniki umożliwiające przygotowanie 24 prób.</t>
  </si>
  <si>
    <t>Zestaw mikromacierzy do wykrywania aberracji chromosomowych w postaci zmian liczby kopii o średniej wielkości 25 kb z co najmniej 99% czułością oraz detekcji utraty heterozygotyczności i disomii monorodzicielskiej; umożliwiający wizualizację mozaikowatości na niskim poziomie, zawierający co najmniej 2,6 mln markerów w tym co najmniej 1,9 sond niepolimorficznych oraz co najmniej 700000 markerów pojedynczego nukleotydu. Zawierający odczynniki umożliwiające przygotowanie 24 prób wraz z polimerazą.</t>
  </si>
  <si>
    <t xml:space="preserve">Szacunkowa ilość 
</t>
  </si>
  <si>
    <t>PAKIET Nr 30 -  Odczynniki - diagnostyka genetyczna</t>
  </si>
  <si>
    <t>Zestaw do odczynników do przygotowania 48 bibiliotek do sekwencjonowania RNA, uwzględniających  co najmniej 1300 transkryptów genów człowieka i zapewniający możliwość oceny obecności nowych transkryptów, wariantów somatycznych oraz fuzji genów (dla nie mniej niż 500 genów). Zestaw zawiera sekwencje znacznikowe od 1 do 12 pozwalające na uzyskanie co najmniej 12 unikalnych znakowań prób. Zestaw odczynników zapewnia przygotowanie bibliotek RNA Seq do dalszej analizy w technologii sekwencjonowania przez syntezę.</t>
  </si>
  <si>
    <t>Zestaw do odczynników do przygotowania 48 bibiliotek do sekwencjonowania RNA, uwzględniających  co najmniej 1300 transkryptów genów człowieka i zapewniający możliwość oceny obecności nowych transkryptów, wariantów somatycznych oraz fuzji genów (dla nie mniej niż 500 genów). Zestaw zawiera sekwencje znacznikowe od 13 do 24 pozwalający na uzyskanie co najmniej 12 unikalnych znakowań prób. Zestaw odczynników zapewnia przygotowanie bibliotek RNA Seq do dalszej analizy w technologii sekwencjonowania przez syntezę.</t>
  </si>
  <si>
    <t>Zestaw odczynników do przygotowania co najmniej 36 bibliotek do sekwencjonowania DNA. Odczynniki pozwalają na wzbogacenie każdej z prób w pulę sekwencji kodujących o łącznej wielkości co najmniej 10 Mb, co stanowi reprezentację ponad 4800 genów człowieka uznawanych za powiązane z rozwojem rozmaitych jednostek chorobowych. Zestaw odczynników zapewnia przygotowanie bibliotek DNASeq do dalszej analizy w technologii sekwencjonowania przez syntezę.</t>
  </si>
  <si>
    <t>Kompletny zestaw odczynników do tworzenia klastrów oraz sekwencjonowania pozwalający na analizę próbek w trybie sparowanych końców i odczyt fragmentów nie krótszych niż 300 pz. Zestaw zapewniający uzyskanie do 260 milionów odczytów w jednym cyklu pracy sekwenatora. Zestaw kompatybilny z aparatami NextSeq 550 oraz NextSeq 500.</t>
  </si>
  <si>
    <t>DEKLAROWANE TERMINY:</t>
  </si>
  <si>
    <t>dni</t>
  </si>
  <si>
    <t>Deklarowany termin płatności (min. 45 dni - max 60 dni, licząc od daty otrzymania przez Zamawiającego faktury VAT):</t>
  </si>
  <si>
    <t>miesięcy</t>
  </si>
  <si>
    <t xml:space="preserve">op = 1000 szt. </t>
  </si>
  <si>
    <t>Deklarowany termin wykonania reklamacji (min. 1 dni - max. 5 dni w dni robocze (pon. – pt.) od dnia rozpatrzenia reklamacji):</t>
  </si>
  <si>
    <t>Deklarowany termin ważności dostarczonego przedmiotu zamówienia, (minimum: poz 1. – 24 miesiące;  poz 2. - 12 miesięcy, licząc od daty dostarczenia towaru):</t>
  </si>
  <si>
    <t>kwalifikowany podpis elektroniczny przedstawiciela Wykonawcy</t>
  </si>
  <si>
    <t>Deklarowany termin ważności dostarczonego przedmiotu zamówienia, (minimum: 12 miesięcy, licząc od daty dostarczenia towaru):</t>
  </si>
  <si>
    <t>Deklarowany termin ważności dostarczonego przedmiotu zamówienia, (minimum: 18 miesięcy, licząc od daty dostarczenia towaru):</t>
  </si>
  <si>
    <t>op = 300</t>
  </si>
  <si>
    <t>1 op</t>
  </si>
  <si>
    <t>op = 100 ml</t>
  </si>
  <si>
    <t xml:space="preserve">op = 20 szt. </t>
  </si>
  <si>
    <t>Deklarowany termin ważności dostarczonego przedmiotu zamówienia, (minimum: poz 1. – 8 miesięcy; poz 2. - 12 miesięcy , licząc od daty dostarczenia towaru):</t>
  </si>
  <si>
    <t>op = 384</t>
  </si>
  <si>
    <t>Deklarowany termin ważności dostarczonego przedmiotu zamówienia, (minimum: poz 1. – 12 miesięcy; poz 2. - 6 miesięcy , licząc od daty dostarczenia towaru):</t>
  </si>
  <si>
    <t>op = 200ul</t>
  </si>
  <si>
    <t>Deklarowany termin ważności dostarczonego przedmiotu zamówienia, (minimum: 12 miesięcy , licząc od daty dostarczenia towaru):</t>
  </si>
  <si>
    <t>opakowanie = 
50 izolacji</t>
  </si>
  <si>
    <t>opakowanie =  50 reakcji</t>
  </si>
  <si>
    <t>opakowanie = 50 reakcji</t>
  </si>
  <si>
    <t>op =1 szt.</t>
  </si>
  <si>
    <t>op = 1 szt.</t>
  </si>
  <si>
    <t>op = 4 x 250U</t>
  </si>
  <si>
    <t>Deklarowany termin ważności dostarczonego przedmiotu zamówienia, (minimum: 6 miesięcy , licząc od daty dostarczenia towaru):</t>
  </si>
  <si>
    <t>op = 500 reakcji</t>
  </si>
  <si>
    <t>op = 2 x 2 ml</t>
  </si>
  <si>
    <t>PAKIET Nr 22 -  Sondy - diagnostyka genetyczna</t>
  </si>
  <si>
    <t>op = 5  testów</t>
  </si>
  <si>
    <t xml:space="preserve">7. </t>
  </si>
  <si>
    <t>Sabouraund bulion z gentamycyną i chloramphenicolem, gotowa pożywka wybiórcza na płytkach petriego do izolacji grzybów.</t>
  </si>
  <si>
    <t>op=1szt</t>
  </si>
  <si>
    <t>8.</t>
  </si>
  <si>
    <t>op=100szt</t>
  </si>
  <si>
    <t>Deklarowany termin ważności dostarczonego przedmiotu zamówienia, (minimum: poz: (1-5; 7-8)  – 12 miesięcy; poz 6. – 4 miesiące , licząc od daty dostarczenia towaru):</t>
  </si>
  <si>
    <t>Kasetowy test immunochromatograficzny do jakościowego wykrywania antygenów Helicobacter pylori w ludzkich próbkach kału.</t>
  </si>
  <si>
    <t>Deklarowany termin ważności dostarczonego przedmiotu zamówienia, (minimum: 10 miesięcy , licząc od daty dostarczenia towaru):</t>
  </si>
  <si>
    <t>op./zestaw</t>
  </si>
  <si>
    <t>Deklarowany termin dostawy (od 1 do max. 14 dni w dni robocze (pon. – pt.) od złożenia zapotrzebowania):</t>
  </si>
  <si>
    <t>Deklarowany termin dostawy (od 1 do max. 21 dni w dni robocze (pon. – pt.) od złożenia zapotrzebowania):</t>
  </si>
  <si>
    <t>Deklarowany termin wykonania reklamacji (min. 1 dni - max. 7 dni w dni robocze (pon. – pt.) od dnia rozpatrzenia reklamacji):</t>
  </si>
  <si>
    <t>Deklarowany termin ważności dostarczonego przedmiotu zamówienia, (minimum: poz. 1– 6 miesięcy; poz.2 – 12 miesięcy , licząc od daty dostarczenia towaru):</t>
  </si>
  <si>
    <t>Deklarowany termin wykonania reklamacji (min. 1 dni - max. 10 dni w dni robocze (pon. – pt.) od dnia rozpatrzenia reklamacji):</t>
  </si>
  <si>
    <t>Deklarowany termin dostawy (od 1 do max.28 dni w dni robocze (pon. – pt.) od złożenia zapotrzebowania):</t>
  </si>
  <si>
    <t>Deklarowany termin wykonania reklamacji (min. 1 dni - max. 18 dni w dni robocze (pon. – pt.) od dnia rozpatrzenia reklamacji):</t>
  </si>
  <si>
    <t>Deklarowany termin dostawy (od 1 do max. 7 dni w dni robocze (pon. – pt.) od złożenia zapotrzebowania):</t>
  </si>
  <si>
    <t>Deklarowany termin wykonania reklamacji (min. 1 dni - max. 11 dni w dni robocze (pon. – pt.) od dnia rozpatrzenia reklamacji):</t>
  </si>
  <si>
    <t>Deklarowany termin wykonania reklamacji (min. 1 dni - max. 4 dni w dni robocze (pon. – pt.) od dnia rozpatrzenia reklamacji):</t>
  </si>
  <si>
    <t>Deklarowany termin wykonania reklamacji (min. 1 dni - max. 6 dni w dni robocze (pon. – pt.) od dnia rozpatrzenia reklamacji):</t>
  </si>
  <si>
    <t>Haemophilus influenzae ATCC 49247  Szczepy wzorcowe typu Kwik-stick. C Zestaw w foliowej saszetce, zawierający liofilizowaną tabletkę, płyn uwadniający i wymazówkę, pochodzące z 3 pasażu -</t>
  </si>
  <si>
    <t>Escherichia coli  NCTC13846 Szczepy wzorcowe typu Kwik-stick. C Zestaw w foliowej saszetce, zawierający liofilizowaną tabletkę, płyn uwadniający i wymazówkę, pochodzące z 3 pasażu -</t>
  </si>
  <si>
    <t>Staphylococcus aureus NCTC 12493 Szczepy wzorcowe typu Kwik-stick. C Zestaw w foliowej saszetce, zawierający liofilizowaną tabletkę, płyn uwadniający i wymazówkę, pochodzące z 3 pasażu -</t>
  </si>
  <si>
    <t>Enterococcus faecalis ATCC 51299 Szczepy wzorcowe typu Kwik-stick. C Zestaw w foliowej saszetce, zawierający liofilizowaną tabletkę, płyn uwadniający i wymazówkę, pochodzące z 3 pasażu -</t>
  </si>
  <si>
    <t>Bacteroides ovatis ATCC 843TM Szczepy wzorcowe typu Kwik-stick. C Zestaw w foliowej saszetce, zawierający liofilizowaną tabletkę, płyn uwadniający i wymazówkę, pochodzące z 3 pasażu -</t>
  </si>
  <si>
    <t>Sterylna wymazówka w pojemniku bez podłoża z miękką końcówką typu mini do wykonywania wymazów z nosogardła</t>
  </si>
  <si>
    <t xml:space="preserve">Kasetowy test immunochromatograficzny do jednoczesnego wykrywania i różnicowania 5 klas karbapenemaz (KPC, OXA, VIM, IMP, NDM) na jednej płytce testowej. Lista zwalidowanych przez producenta podłóż hodowlanych, z których można wykonać oznaczenie, zawarta w metodyce testu. </t>
  </si>
  <si>
    <t xml:space="preserve">Test płytkowy do oznaczania MIC dla grzybów, oparte na metodzie mikrorozcieńczeń, określający MIC dla 9 antymykotyków. Zdodnie z rekomendacjami EUCAST. </t>
  </si>
  <si>
    <t>Podłoże RPMI 1640 +MOPS i glukozą do przygotowania zawiesiny grzybów w celu oznaczenia MIC, kompatybilne z testem płytkowym do oznaczania MIC dla (antymykotyków opartym na metodzie mikrorożcieńczeń w bulionie)  min dla 9 antymykotyków.</t>
  </si>
  <si>
    <t xml:space="preserve">Test płytkowy do oznaczania MIC dla bakterii beztlenowych, oparte na metodzie mikrorozcieńczeń, określające MIC dla  minimum 13 antybiotyków w stężeniach zgodnych z Eucast  </t>
  </si>
  <si>
    <t xml:space="preserve">Podłoże do przygotowania zawiesiny bakterii beztlenowych  w celu oznaczenia MIC, kompatybilne z testem płytkowym do oznaczania MIC dla antybiotyków opartym na metodzie mikrorozcieńczeń dla min 13 antybiotyków. </t>
  </si>
  <si>
    <t xml:space="preserve">Odczynniki do izolacji bakterii z dodatnich próbek krwi, w celu oznaczenia wytwarzania karbapenemaz. Procedura zwalidowana przez producenta kompatybilna z testem kasetkowym do wykrywania i różnicowania 5 klas karbapenemaz   </t>
  </si>
  <si>
    <t>zestaw indeksów kompatybilnych z systemem Illumina umożliwiający multipleksowanie do 96 prób jednocześnie</t>
  </si>
  <si>
    <t xml:space="preserve">Pełny zestaw odczynników do przygotowywania bibliotek DNA do sekwencjonowania następnej generacji- NGS (zawierający:
odczynniki do enzymatycznej fragmentacji DNA, odczynniki do ligacji adapterów, odczynniki do wzbogacania o pełne sekwencje egzonowe z pokryciem wynoszącym 99,55%, odczynniki do amplifikacji biblioteki, kulki magnetyczne) wraz z analizą uzyskanych danych.
Istotne właściwości produktu:
-brak etapu oczyszczania pomiędzy fragmentacją enzymatyczną, a ligacją adapterów.
- Zakres wejściowych ilości DNA: od 10ng do 40 ng DNA z krwi lub cfDNA lub 40ng do 250ng FFPE DNA.
- Wykorzystanie unikalnych molekularnych indeksów: specjalnych 12-nukleotydowych znaczników o przypadkowej i niepowtarzalnej sekwencji do identyfikacji pojedynczych cząsteczek DNA, umożliwiające eliminowanie fałszywie pozytywnych wyników oraz duplikatów PCR.
- Etap wzbogacania biblioteki za pomocą wydłużania pojedynczego startera specyficznego genowo. (ang. Single Primer extension)
- Możliwość przeniesienia procesu na platformy zautomatyzowane.
- Kompatybilny z platformami Illumina i Ion Torrent.                                                                                                                                                 </t>
  </si>
  <si>
    <r>
      <t>Enzym do odwrotnej transkrypcji SuperScript™ II Reverse Transcriptase</t>
    </r>
    <r>
      <rPr>
        <sz val="8"/>
        <color rgb="FF00B050"/>
        <rFont val="Arial"/>
        <family val="2"/>
        <charset val="238"/>
      </rPr>
      <t xml:space="preserve"> </t>
    </r>
    <r>
      <rPr>
        <sz val="8"/>
        <color theme="9" tint="-0.249977111117893"/>
        <rFont val="Arial"/>
        <family val="2"/>
        <charset val="238"/>
      </rPr>
      <t>( 1 op. zawierające 10 000 j. = 1 sztuka)</t>
    </r>
  </si>
  <si>
    <t>Deklarowany termin ważności dostarczonego przedmiotu zamówienia, (minimum:  poz: (1-2; 4; 6-7)  – 12 miesięcy , poz: (3, 5)  – 6 miesięcy licząc od daty dostarczenia towaru):</t>
  </si>
  <si>
    <t>opakowanie = 48/50 reakcji</t>
  </si>
  <si>
    <t>Deklarowany termin ważności dostarczonego przedmiotu zamówienia, (minimum: poz 1. – 8 miesięcy; poz 2-7. - 3 miesiące , licząc od daty dostarczenia towaru):</t>
  </si>
  <si>
    <r>
      <t xml:space="preserve">Deklarowany termin ważności dostarczonego przedmiotu zamówienia, (minimum: </t>
    </r>
    <r>
      <rPr>
        <b/>
        <sz val="8"/>
        <rFont val="Tahoma"/>
        <family val="2"/>
        <charset val="238"/>
      </rPr>
      <t xml:space="preserve"> 6 miesięcy, licząc od daty dostarczenia towaru):</t>
    </r>
  </si>
  <si>
    <r>
      <t xml:space="preserve">Zestaw do analizy mutacji w genie </t>
    </r>
    <r>
      <rPr>
        <b/>
        <i/>
        <sz val="7.5"/>
        <rFont val="Tahoma"/>
        <family val="2"/>
        <charset val="238"/>
      </rPr>
      <t>CFTR</t>
    </r>
    <r>
      <rPr>
        <b/>
        <sz val="7.5"/>
        <rFont val="Tahoma"/>
        <family val="2"/>
        <charset val="238"/>
      </rPr>
      <t xml:space="preserve"> metodą QF-PCR 
</t>
    </r>
    <r>
      <rPr>
        <sz val="7.5"/>
        <rFont val="Tahoma"/>
        <family val="2"/>
        <charset val="238"/>
      </rPr>
      <t>Specyfikacja:
- Zestaw umozliwiajacy analizę jakościową min. 36 mutacji w tym: 711+1G&gt;T, 3120+1G&gt;A,621+1G&gt;T, 1717-1G&gt;A, CFTRdele2,3(21kb), 3849+10kbC&gt;T,2789+5G&gt;A, 898+1G&gt;A,G542X, G85E, Y1092X(C&gt;A), G551D, R553X, 3659delC,N1303K, R560T, R117H, R1162X,L1077P, R117C, R1066C,L1065P, W1282X, R347H, R347P,I507del, T338I, F508del, I336K, 1677delTA, R334W, 3272-26A&gt;G,1078delT, 2183AA&gt;G, 2184insA,2143delT, IVS8: 5T (TG9-13), 7T, 9T metodą jakościowej fluorescencji PCR, zwalidowany na urządzenie ABI 3500 będące w posiadaniu zamawiającego. Zestaw musi wykrywać mutacje 2184insA oraz 2183AA&gt;G i służy do oznaczania wariantów poly-T/TG w : intron 9 (IVS8); 5T (TG9-13).
- Zestaw CE-IVD zgodnie z IVDD (Klasa-1-IVD). 
- Zestaw przeznaczony na 48 analizy.
- Zestaw musi zawierać max. 2 mixy: jeden mix z normalnymi niezmutowanymi allelami i drugi mix ze zmutowanymi allelami
- Procedura badania przebiega w dwóch etapach: 1 etap amplifikacji PCR i 2 etap sekwencjonowanie
- Możliwość analizy z wykorzystaniem oprogramowania GeneMapper będącego w posiadaniu Zamawiającego
- Zestaw zwalidowany do użycia DNA  (2,5 do 25 ng na reakcję) z: pełnej krwi, wysuszonych plamek krwi, płynu owodniowego oraz biopsji kosmówki. Informacje zawarte w instrukcji.</t>
    </r>
  </si>
  <si>
    <t>Zoptymalizowany zestaw barwników kompatybilny z większością instrumentów do elektroforezy kapilarnej ABI</t>
  </si>
  <si>
    <t>Deklarowany termin wykonania reklamacji (min. 1 dni - max. 14 dni w dni robocze (pon. – pt.) od dnia rozpatrzenia reklamacji):</t>
  </si>
  <si>
    <t>Deklarowany termin ważności dostarczonego przedmiotu zamówienia, (minimum: 3 miesiące , licząc od daty dostarczenia towaru):</t>
  </si>
  <si>
    <t>Deklarowany termin ważności dostarczonego przedmiotu zamówienia, (minimum: 8 miesięcy , licząc od daty dostarczenia towaru):</t>
  </si>
  <si>
    <t>Deklarowany termin ważności dostarczonego przedmiotu zamówienia, (pozycja 1 minimum 6 miesięcy; pozostałe pozycje minimum: 10 miesięcy , licząc od daty dostarczenia towaru):</t>
  </si>
  <si>
    <r>
      <t xml:space="preserve">UWAGA: </t>
    </r>
    <r>
      <rPr>
        <sz val="8"/>
        <rFont val="Tahoma"/>
        <family val="2"/>
        <charset val="238"/>
      </rPr>
      <t xml:space="preserve">Zamawiający dopuszcza zaoferowanie szczepów wzorcowych z  pierwszego pasażu w postaci liofilizowanych krążków. </t>
    </r>
  </si>
  <si>
    <t>Sondy unikalne do FISH, dla powszechnych zespół mikrodelecyjnych ( sondy specyficzne do genów lub regionów chromosomowych)</t>
  </si>
  <si>
    <r>
      <t>Zestaw do ekstrakcji DNA z żelu oraz oczyszczania produktów PCR Specyfikacja: Zestaw zawiera 300 kolumienek typu spin i gotowe odczynniki oraz wycinaczki do żelu; fragmenty DNA oczyszczone za pomocą zestawu są gotowe do bezpośredniego użycia w dalszych aplikacjach takich jak: sekwencjonowanie, klonowanie, transformacja, trawienie, transkrypcja in vitro, maksymalna ilość próbki na 1 kolumienkę to 300 mg żelu agarozowego lub 100 ul PCR-mix, zdolność wiążąca na 1 kolumienkę to 10 ug DNA, długość fragmentów oczyszczonego DNA - 50bp-10kbp, objętość elucyjna minimalna  - nie więcej niż 20 ul.</t>
    </r>
    <r>
      <rPr>
        <b/>
        <sz val="7.5"/>
        <color indexed="8"/>
        <rFont val="Tahoma"/>
        <family val="2"/>
        <charset val="238"/>
      </rPr>
      <t xml:space="preserve"> Zamawiający dopuszcza zestaw do ekstrakcji DNA z żelu oraz oczyszczania produktów PCR w opakowaniach po 100 kolumienek (łącznie 24 opakowania po 100 kolumienek z odpowiednim przeliczeniem ilości)</t>
    </r>
  </si>
  <si>
    <r>
      <t xml:space="preserve">UWAGA: </t>
    </r>
    <r>
      <rPr>
        <sz val="8"/>
        <rFont val="Tahoma"/>
        <family val="2"/>
        <charset val="238"/>
      </rPr>
      <t>Zamawiający dopuszcza zestaw typu „ready-to-use“, zawierający dwa różne mastermiksy w ilości 3 x 130 µl każdy oraz jeden 3 x 430 µl, w których skład wchodzą: primery, polimeraza, bufor, nukleotydy, znakowane fluorescencyjnie  sondy (detekcja w kanałach FAM, VIC i CY5) do wykrywanie alleli DQ2.5, DQ2.2 oraz DQ8, kontrolę wewnętrzną reakcji oraz barwnik ROX.Zamawiający dopuszcza zestaw zawierający kontrolę negatywną reakcji w ilości 1 x 30 µl</t>
    </r>
  </si>
  <si>
    <t xml:space="preserve">zestaw pipet automatycznych w pełni autoklawowalnych o pojemnościach: 0,2-2µl, 2-20µl, 20-200µl i 100-1000µl ze statywem na pipety i zestawem końcówek( przynajmniej jedno autoklawowalne pudełko z pasującymi do pipety końcówkami.) Zamawiający dopuszcza zaoferowanie zestawu pipet, w którym zamiast pipety działającej w zakresie pojemności 0,2-2,0 μl będzie pipeta działająca w zakresie pojemności 0,1-2,5 µl. </t>
  </si>
  <si>
    <t>Zestaw odczynników do reakcji PCR (500 reakcji w 25ul) zawierający polimerazę o wysokiej procesywności i aktywności korektorskiej.  Polimeraza Long Range (Hot Start) musi charakteryzowac się możliwością amplifikacji produktu o długości 15 kpz oraz niższą przynajmniej o 3x ilością wprowadzanych błędów w porównaniu z polimerazą Taq. Zestaw odczynników dostarczany powienien być z zoptymalizowanym buforem do amplifikacji zawierającym dNTPs  oraz jony MgCl2. Zestaw odczynników może być zaoferowany zarówno w formacie master mix, jak i poszczególne składniki (polimeraza, bufor, dNTPs) mogą być dostarczone w osobnych probówkach</t>
  </si>
  <si>
    <t>szt</t>
  </si>
  <si>
    <t>op = 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</si>
</sst>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164" formatCode="_-* #,##0.00\ _z_ł_-;\-* #,##0.00\ _z_ł_-;_-* &quot;-&quot;??\ _z_ł_-;_-@_-"/>
    <numFmt numFmtId="165" formatCode="#,##0.00\ &quot;zł&quot;"/>
    <numFmt numFmtId="166" formatCode="#,##0.00&quot; zł&quot;"/>
    <numFmt numFmtId="167" formatCode="\ #,##0.00&quot;      &quot;;\-#,##0.00&quot;      &quot;;&quot; -&quot;#&quot;      &quot;;@\ "/>
    <numFmt numFmtId="168" formatCode="\ #,##0.00&quot; zł &quot;;\-#,##0.00&quot; zł &quot;;&quot; -&quot;#&quot; zł &quot;;@\ "/>
    <numFmt numFmtId="169" formatCode="_-* #,##0\ _z_ł_-;\-* #,##0\ _z_ł_-;_-* &quot;-&quot;\ _z_ł_-;_-@_-"/>
  </numFmts>
  <fonts count="34">
    <font>
      <sz val="11"/>
      <color theme="1"/>
      <name val="Calibri"/>
      <family val="2"/>
      <charset val="238"/>
      <scheme val="minor"/>
    </font>
    <font>
      <sz val="11"/>
      <color indexed="8"/>
      <name val="Calibri"/>
      <family val="2"/>
      <charset val="238"/>
    </font>
    <font>
      <sz val="10"/>
      <name val="Arial"/>
      <family val="2"/>
      <charset val="238"/>
    </font>
    <font>
      <sz val="9"/>
      <name val="Tahoma"/>
      <family val="2"/>
      <charset val="238"/>
    </font>
    <font>
      <u/>
      <sz val="10"/>
      <color theme="10"/>
      <name val="Arial"/>
      <family val="2"/>
      <charset val="238"/>
    </font>
    <font>
      <sz val="11"/>
      <color theme="1"/>
      <name val="Calibri"/>
      <family val="2"/>
      <charset val="238"/>
      <scheme val="minor"/>
    </font>
    <font>
      <sz val="8"/>
      <color theme="1"/>
      <name val="Tahoma"/>
      <family val="2"/>
      <charset val="238"/>
    </font>
    <font>
      <sz val="8"/>
      <name val="Tahoma"/>
      <family val="2"/>
      <charset val="238"/>
    </font>
    <font>
      <b/>
      <sz val="8"/>
      <name val="Tahoma"/>
      <family val="2"/>
      <charset val="238"/>
    </font>
    <font>
      <sz val="11"/>
      <color theme="1"/>
      <name val="Calibri"/>
      <family val="2"/>
      <scheme val="minor"/>
    </font>
    <font>
      <sz val="10"/>
      <color theme="1"/>
      <name val="Arial CE"/>
      <charset val="238"/>
    </font>
    <font>
      <sz val="8"/>
      <color theme="1"/>
      <name val="Calibri"/>
      <family val="2"/>
      <charset val="238"/>
      <scheme val="minor"/>
    </font>
    <font>
      <b/>
      <sz val="8"/>
      <color theme="1"/>
      <name val="Tahoma"/>
      <family val="2"/>
      <charset val="238"/>
    </font>
    <font>
      <b/>
      <sz val="7.5"/>
      <color indexed="8"/>
      <name val="Tahoma"/>
      <family val="2"/>
      <charset val="238"/>
    </font>
    <font>
      <sz val="7.5"/>
      <color indexed="8"/>
      <name val="Tahoma"/>
      <family val="2"/>
      <charset val="238"/>
    </font>
    <font>
      <sz val="7.5"/>
      <name val="Tahoma"/>
      <family val="2"/>
      <charset val="238"/>
    </font>
    <font>
      <sz val="7"/>
      <name val="Tahoma"/>
      <family val="2"/>
      <charset val="238"/>
    </font>
    <font>
      <b/>
      <i/>
      <sz val="7.5"/>
      <color indexed="8"/>
      <name val="Tahoma"/>
      <family val="2"/>
      <charset val="238"/>
    </font>
    <font>
      <b/>
      <sz val="7.5"/>
      <name val="Tahoma"/>
      <family val="2"/>
      <charset val="238"/>
    </font>
    <font>
      <b/>
      <i/>
      <sz val="7.5"/>
      <name val="Tahoma"/>
      <family val="2"/>
      <charset val="238"/>
    </font>
    <font>
      <vertAlign val="superscript"/>
      <sz val="7.5"/>
      <name val="Tahoma"/>
      <family val="2"/>
      <charset val="238"/>
    </font>
    <font>
      <sz val="7.5"/>
      <color theme="1"/>
      <name val="Tahoma"/>
      <family val="2"/>
      <charset val="238"/>
    </font>
    <font>
      <sz val="10"/>
      <name val="Mangal"/>
      <family val="2"/>
      <charset val="238"/>
    </font>
    <font>
      <u/>
      <sz val="11"/>
      <color indexed="30"/>
      <name val="Calibri"/>
      <family val="2"/>
      <charset val="238"/>
    </font>
    <font>
      <sz val="10"/>
      <color indexed="8"/>
      <name val="Arial"/>
      <family val="2"/>
      <charset val="238"/>
    </font>
    <font>
      <sz val="12"/>
      <name val="Arial CE"/>
      <family val="2"/>
      <charset val="238"/>
    </font>
    <font>
      <i/>
      <sz val="11"/>
      <color indexed="23"/>
      <name val="Calibri"/>
      <family val="2"/>
      <charset val="238"/>
    </font>
    <font>
      <sz val="8"/>
      <name val="Arial"/>
      <family val="2"/>
      <charset val="238"/>
    </font>
    <font>
      <sz val="12"/>
      <color rgb="FF000000"/>
      <name val="Arial CE"/>
      <charset val="238"/>
    </font>
    <font>
      <sz val="8"/>
      <name val="Calibri"/>
      <family val="2"/>
      <charset val="238"/>
      <scheme val="minor"/>
    </font>
    <font>
      <sz val="8"/>
      <name val="Calibri"/>
      <family val="2"/>
      <charset val="238"/>
    </font>
    <font>
      <sz val="10"/>
      <name val="Calibri"/>
      <family val="2"/>
      <charset val="238"/>
      <scheme val="minor"/>
    </font>
    <font>
      <sz val="8"/>
      <color rgb="FF00B050"/>
      <name val="Arial"/>
      <family val="2"/>
      <charset val="238"/>
    </font>
    <font>
      <sz val="8"/>
      <color theme="9" tint="-0.249977111117893"/>
      <name val="Arial"/>
      <family val="2"/>
      <charset val="238"/>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rgb="FFFF7C8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8">
    <xf numFmtId="0" fontId="0" fillId="0" borderId="0"/>
    <xf numFmtId="0" fontId="4" fillId="0" borderId="0" applyNumberFormat="0" applyFill="0" applyBorder="0" applyAlignment="0" applyProtection="0"/>
    <xf numFmtId="0" fontId="2" fillId="0" borderId="0"/>
    <xf numFmtId="44" fontId="1" fillId="0" borderId="0" applyFont="0" applyFill="0" applyBorder="0" applyAlignment="0" applyProtection="0"/>
    <xf numFmtId="0" fontId="9" fillId="0" borderId="0"/>
    <xf numFmtId="0" fontId="10" fillId="0" borderId="0"/>
    <xf numFmtId="164" fontId="9" fillId="0" borderId="0" applyFont="0" applyFill="0" applyBorder="0" applyAlignment="0" applyProtection="0"/>
    <xf numFmtId="0" fontId="9" fillId="0" borderId="0"/>
    <xf numFmtId="0" fontId="5" fillId="0" borderId="0"/>
    <xf numFmtId="0" fontId="3" fillId="0" borderId="3" applyFont="0" applyFill="0" applyBorder="0" applyAlignment="0">
      <alignment horizontal="center" vertical="center"/>
    </xf>
    <xf numFmtId="0" fontId="3" fillId="0" borderId="3" applyFont="0" applyFill="0" applyBorder="0" applyAlignment="0">
      <alignment horizontal="center" vertical="center"/>
    </xf>
    <xf numFmtId="0" fontId="2" fillId="0" borderId="0"/>
    <xf numFmtId="0" fontId="1" fillId="0" borderId="0"/>
    <xf numFmtId="0" fontId="1" fillId="0" borderId="0"/>
    <xf numFmtId="0" fontId="2" fillId="0" borderId="0"/>
    <xf numFmtId="167" fontId="22" fillId="0" borderId="0" applyFill="0" applyBorder="0" applyAlignment="0" applyProtection="0"/>
    <xf numFmtId="167" fontId="22" fillId="0" borderId="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4" fillId="0" borderId="0"/>
    <xf numFmtId="0" fontId="24" fillId="0" borderId="0"/>
    <xf numFmtId="0" fontId="1" fillId="0" borderId="0"/>
    <xf numFmtId="0" fontId="1" fillId="0" borderId="0"/>
    <xf numFmtId="0" fontId="1" fillId="0" borderId="0"/>
    <xf numFmtId="0" fontId="1" fillId="0" borderId="0"/>
    <xf numFmtId="0" fontId="25" fillId="0" borderId="0"/>
    <xf numFmtId="0" fontId="1" fillId="0" borderId="0"/>
    <xf numFmtId="0" fontId="28" fillId="0" borderId="0" applyNumberFormat="0" applyBorder="0" applyProtection="0"/>
    <xf numFmtId="0" fontId="2" fillId="0" borderId="0"/>
    <xf numFmtId="0" fontId="1" fillId="0" borderId="0"/>
    <xf numFmtId="9" fontId="22" fillId="0" borderId="0" applyFill="0" applyBorder="0" applyAlignment="0" applyProtection="0"/>
    <xf numFmtId="168" fontId="22" fillId="0" borderId="0" applyFill="0" applyBorder="0" applyAlignment="0" applyProtection="0"/>
    <xf numFmtId="168" fontId="22" fillId="0" borderId="0" applyFill="0" applyBorder="0" applyAlignment="0" applyProtection="0"/>
    <xf numFmtId="168" fontId="22" fillId="0" borderId="0" applyFill="0" applyBorder="0" applyAlignment="0" applyProtection="0"/>
    <xf numFmtId="168" fontId="22" fillId="0" borderId="0" applyFill="0" applyBorder="0" applyAlignment="0" applyProtection="0"/>
    <xf numFmtId="168" fontId="22" fillId="0" borderId="0" applyFill="0" applyBorder="0" applyAlignment="0" applyProtection="0"/>
    <xf numFmtId="0" fontId="2" fillId="0" borderId="0"/>
    <xf numFmtId="44" fontId="1" fillId="0" borderId="0" applyFont="0" applyFill="0" applyBorder="0" applyAlignment="0" applyProtection="0"/>
  </cellStyleXfs>
  <cellXfs count="105">
    <xf numFmtId="0" fontId="0" fillId="0" borderId="0" xfId="0"/>
    <xf numFmtId="44" fontId="7" fillId="0" borderId="1" xfId="0" applyNumberFormat="1" applyFont="1" applyFill="1" applyBorder="1" applyAlignment="1">
      <alignment vertical="center" wrapText="1"/>
    </xf>
    <xf numFmtId="0" fontId="12" fillId="0" borderId="0" xfId="0" applyFont="1" applyFill="1" applyAlignment="1">
      <alignment horizontal="left" vertical="center"/>
    </xf>
    <xf numFmtId="0" fontId="6" fillId="0" borderId="0" xfId="0" applyFont="1" applyFill="1" applyAlignment="1"/>
    <xf numFmtId="0" fontId="6" fillId="0" borderId="0" xfId="0" applyFont="1" applyAlignment="1"/>
    <xf numFmtId="0" fontId="7" fillId="0" borderId="0" xfId="0" applyFont="1" applyAlignment="1"/>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0" xfId="0" applyFont="1" applyAlignment="1">
      <alignment vertical="center" wrapText="1"/>
    </xf>
    <xf numFmtId="165" fontId="8" fillId="0" borderId="0" xfId="0" applyNumberFormat="1" applyFont="1" applyBorder="1" applyAlignment="1">
      <alignment horizontal="right" vertical="center" wrapText="1"/>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0" fontId="7"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7" fillId="3" borderId="1" xfId="7" applyFont="1" applyFill="1" applyBorder="1" applyAlignment="1">
      <alignment horizontal="center" vertical="center" wrapText="1"/>
    </xf>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xf numFmtId="0" fontId="7" fillId="2" borderId="0" xfId="0" applyFont="1" applyFill="1" applyAlignment="1">
      <alignment vertical="center"/>
    </xf>
    <xf numFmtId="166" fontId="7" fillId="0" borderId="4" xfId="7" applyNumberFormat="1" applyFont="1" applyFill="1" applyBorder="1" applyAlignment="1">
      <alignment horizontal="center" vertical="center"/>
    </xf>
    <xf numFmtId="9" fontId="7" fillId="0" borderId="1" xfId="0" applyNumberFormat="1" applyFont="1" applyFill="1" applyBorder="1" applyAlignment="1">
      <alignment horizontal="center" vertical="center" wrapText="1"/>
    </xf>
    <xf numFmtId="44" fontId="8" fillId="2" borderId="1" xfId="3" applyFont="1" applyFill="1" applyBorder="1" applyAlignment="1">
      <alignment vertical="center"/>
    </xf>
    <xf numFmtId="44" fontId="7" fillId="0" borderId="3" xfId="0" applyNumberFormat="1" applyFont="1" applyFill="1" applyBorder="1" applyAlignment="1">
      <alignment vertical="center" wrapText="1"/>
    </xf>
    <xf numFmtId="44" fontId="8" fillId="0" borderId="2" xfId="0" applyNumberFormat="1" applyFont="1" applyFill="1" applyBorder="1" applyAlignment="1">
      <alignment vertical="center" wrapText="1"/>
    </xf>
    <xf numFmtId="165" fontId="8" fillId="0" borderId="5"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11" fillId="0" borderId="0" xfId="0" applyFont="1"/>
    <xf numFmtId="0" fontId="13" fillId="0" borderId="6" xfId="0" applyFont="1" applyFill="1" applyBorder="1" applyAlignment="1">
      <alignment vertical="center" wrapText="1"/>
    </xf>
    <xf numFmtId="0" fontId="14" fillId="0" borderId="6" xfId="0" applyFont="1" applyFill="1" applyBorder="1" applyAlignment="1">
      <alignment vertical="center" wrapText="1"/>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6" xfId="0" applyFont="1" applyFill="1" applyBorder="1" applyAlignment="1">
      <alignment vertical="center"/>
    </xf>
    <xf numFmtId="0" fontId="13" fillId="0" borderId="6" xfId="11" applyFont="1" applyFill="1" applyBorder="1" applyAlignment="1">
      <alignment vertical="center" wrapText="1"/>
    </xf>
    <xf numFmtId="0" fontId="14" fillId="0" borderId="6" xfId="11" applyFont="1" applyFill="1" applyBorder="1" applyAlignment="1">
      <alignment vertical="center" wrapText="1"/>
    </xf>
    <xf numFmtId="0" fontId="14" fillId="0" borderId="6" xfId="12" applyFont="1" applyFill="1" applyBorder="1" applyAlignment="1">
      <alignment horizontal="center" vertical="center" wrapText="1"/>
    </xf>
    <xf numFmtId="0" fontId="15" fillId="0" borderId="6" xfId="13" applyFont="1" applyFill="1" applyBorder="1" applyAlignment="1">
      <alignment horizontal="left" vertical="center" wrapText="1"/>
    </xf>
    <xf numFmtId="0" fontId="14" fillId="0" borderId="6" xfId="13" applyFont="1" applyFill="1" applyBorder="1" applyAlignment="1">
      <alignment horizontal="center" vertical="center"/>
    </xf>
    <xf numFmtId="0" fontId="14" fillId="0" borderId="6" xfId="12" applyFont="1" applyFill="1" applyBorder="1" applyAlignment="1">
      <alignment vertical="center" wrapText="1"/>
    </xf>
    <xf numFmtId="0" fontId="16" fillId="0" borderId="1" xfId="0" applyFont="1" applyBorder="1" applyAlignment="1">
      <alignment wrapText="1"/>
    </xf>
    <xf numFmtId="0" fontId="14" fillId="0" borderId="6" xfId="12" applyFont="1" applyFill="1" applyBorder="1" applyAlignment="1">
      <alignment horizontal="center" vertical="center"/>
    </xf>
    <xf numFmtId="0" fontId="15" fillId="0" borderId="6" xfId="12" applyFont="1" applyFill="1" applyBorder="1" applyAlignment="1">
      <alignment horizontal="center" vertical="center"/>
    </xf>
    <xf numFmtId="0" fontId="13" fillId="0" borderId="6" xfId="14" applyFont="1" applyFill="1" applyBorder="1" applyAlignment="1">
      <alignment vertical="center" wrapText="1"/>
    </xf>
    <xf numFmtId="0" fontId="14" fillId="0" borderId="6" xfId="14" applyFont="1" applyFill="1" applyBorder="1" applyAlignment="1">
      <alignment horizontal="center" vertical="center" wrapText="1"/>
    </xf>
    <xf numFmtId="0" fontId="13" fillId="0" borderId="6" xfId="14" applyFont="1" applyFill="1" applyBorder="1" applyAlignment="1">
      <alignment horizontal="left" vertical="center" wrapText="1"/>
    </xf>
    <xf numFmtId="0" fontId="18" fillId="0" borderId="7"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4" fillId="0" borderId="6" xfId="2"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6" xfId="2" applyFont="1" applyFill="1" applyBorder="1" applyAlignment="1">
      <alignment vertical="center" wrapText="1"/>
    </xf>
    <xf numFmtId="0" fontId="14" fillId="0" borderId="8" xfId="0" applyFont="1" applyFill="1" applyBorder="1" applyAlignment="1">
      <alignment horizontal="left" wrapText="1"/>
    </xf>
    <xf numFmtId="0" fontId="14" fillId="0" borderId="1" xfId="0" applyFont="1" applyFill="1" applyBorder="1" applyAlignment="1">
      <alignment horizontal="left" wrapText="1"/>
    </xf>
    <xf numFmtId="0" fontId="14" fillId="0" borderId="8" xfId="0" applyFont="1" applyFill="1" applyBorder="1" applyAlignment="1">
      <alignment horizontal="right" vertical="center" wrapText="1"/>
    </xf>
    <xf numFmtId="0" fontId="14" fillId="0" borderId="1" xfId="0" applyFont="1" applyFill="1" applyBorder="1" applyAlignment="1">
      <alignment horizontal="right" vertical="center" wrapText="1"/>
    </xf>
    <xf numFmtId="0" fontId="15" fillId="0" borderId="1" xfId="11" applyFont="1" applyFill="1" applyBorder="1" applyAlignment="1">
      <alignment wrapText="1"/>
    </xf>
    <xf numFmtId="0" fontId="15" fillId="0" borderId="1" xfId="11"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wrapText="1"/>
    </xf>
    <xf numFmtId="0" fontId="15" fillId="0" borderId="2" xfId="0" applyFont="1" applyFill="1" applyBorder="1" applyAlignment="1">
      <alignment horizontal="left"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4" fillId="0" borderId="1" xfId="2" applyFont="1" applyBorder="1" applyAlignment="1">
      <alignment horizontal="center" vertical="center" wrapText="1"/>
    </xf>
    <xf numFmtId="0" fontId="30" fillId="0" borderId="1" xfId="0" applyFont="1" applyBorder="1" applyAlignment="1">
      <alignment vertical="center" wrapText="1"/>
    </xf>
    <xf numFmtId="0" fontId="29" fillId="0" borderId="1" xfId="0" applyFont="1" applyBorder="1" applyAlignment="1">
      <alignment horizontal="center" vertical="center"/>
    </xf>
    <xf numFmtId="169" fontId="31" fillId="0" borderId="9" xfId="0" applyNumberFormat="1" applyFont="1" applyBorder="1" applyAlignment="1">
      <alignment vertical="center" wrapText="1"/>
    </xf>
    <xf numFmtId="0" fontId="14" fillId="0" borderId="1" xfId="36" applyFont="1" applyBorder="1" applyAlignment="1">
      <alignment wrapText="1"/>
    </xf>
    <xf numFmtId="0" fontId="8" fillId="4" borderId="1" xfId="3" applyNumberFormat="1" applyFont="1" applyFill="1" applyBorder="1" applyAlignment="1">
      <alignment horizontal="center" vertical="center" wrapText="1"/>
    </xf>
    <xf numFmtId="0" fontId="8" fillId="0" borderId="1" xfId="3" applyNumberFormat="1" applyFont="1" applyFill="1" applyBorder="1" applyAlignment="1">
      <alignment horizontal="center" vertical="center" wrapText="1"/>
    </xf>
    <xf numFmtId="44" fontId="8" fillId="0" borderId="3" xfId="0" applyNumberFormat="1" applyFont="1" applyFill="1" applyBorder="1" applyAlignment="1">
      <alignment vertical="center" wrapText="1"/>
    </xf>
    <xf numFmtId="0" fontId="14" fillId="0" borderId="6" xfId="2"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4"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xf>
    <xf numFmtId="0" fontId="14" fillId="0" borderId="1" xfId="2" applyFont="1" applyFill="1" applyBorder="1" applyAlignment="1">
      <alignment horizontal="left" vertical="center" wrapText="1"/>
    </xf>
    <xf numFmtId="0" fontId="14" fillId="0" borderId="1" xfId="0" applyFont="1" applyFill="1" applyBorder="1" applyAlignment="1">
      <alignment vertical="center" wrapText="1"/>
    </xf>
    <xf numFmtId="0" fontId="7" fillId="0" borderId="0" xfId="0" applyFont="1" applyFill="1" applyBorder="1" applyAlignment="1">
      <alignment horizontal="right" vertical="center"/>
    </xf>
    <xf numFmtId="0" fontId="8" fillId="0" borderId="10" xfId="0" applyFont="1" applyFill="1" applyBorder="1" applyAlignment="1">
      <alignment vertical="center" wrapText="1"/>
    </xf>
    <xf numFmtId="165" fontId="8" fillId="0" borderId="0" xfId="0" applyNumberFormat="1" applyFont="1" applyFill="1" applyBorder="1" applyAlignment="1">
      <alignment horizontal="right" vertical="center" wrapText="1"/>
    </xf>
    <xf numFmtId="0" fontId="8" fillId="0" borderId="0" xfId="0" applyFont="1" applyFill="1" applyAlignment="1">
      <alignment vertical="center" wrapText="1"/>
    </xf>
    <xf numFmtId="0" fontId="7" fillId="0" borderId="0" xfId="0" applyFont="1" applyFill="1" applyAlignment="1">
      <alignment vertical="center"/>
    </xf>
    <xf numFmtId="44" fontId="8" fillId="0" borderId="0" xfId="0" applyNumberFormat="1" applyFont="1" applyFill="1" applyBorder="1" applyAlignment="1">
      <alignment vertical="center" wrapText="1"/>
    </xf>
    <xf numFmtId="165" fontId="8" fillId="0" borderId="0" xfId="0" applyNumberFormat="1" applyFont="1" applyFill="1" applyBorder="1" applyAlignment="1">
      <alignment horizontal="center" vertical="center" wrapText="1"/>
    </xf>
    <xf numFmtId="0" fontId="15" fillId="0" borderId="1" xfId="0" applyFont="1" applyFill="1" applyBorder="1" applyAlignment="1">
      <alignment wrapText="1"/>
    </xf>
    <xf numFmtId="0" fontId="14" fillId="0" borderId="6" xfId="12" applyFont="1" applyFill="1" applyBorder="1" applyAlignment="1">
      <alignment vertical="center" wrapText="1"/>
    </xf>
    <xf numFmtId="0" fontId="15" fillId="0" borderId="0" xfId="0" applyFont="1" applyFill="1" applyBorder="1" applyAlignment="1">
      <alignment horizontal="left" vertical="center" wrapText="1"/>
    </xf>
    <xf numFmtId="0" fontId="13" fillId="0" borderId="1" xfId="2" applyFont="1" applyFill="1" applyBorder="1" applyAlignment="1">
      <alignment horizontal="center" vertical="center" wrapText="1"/>
    </xf>
    <xf numFmtId="0" fontId="8"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9" fillId="0" borderId="1" xfId="0" applyFont="1" applyBorder="1" applyAlignment="1">
      <alignment horizontal="left" vertical="center" wrapText="1"/>
    </xf>
    <xf numFmtId="0" fontId="8" fillId="0" borderId="13" xfId="0" applyFont="1" applyBorder="1" applyAlignment="1">
      <alignment horizontal="center" vertical="center" wrapText="1"/>
    </xf>
    <xf numFmtId="0" fontId="8" fillId="0" borderId="0" xfId="0" applyFont="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44" fontId="7" fillId="0" borderId="0" xfId="0" applyNumberFormat="1" applyFont="1" applyBorder="1" applyAlignment="1">
      <alignment horizontal="center" vertical="center"/>
    </xf>
  </cellXfs>
  <cellStyles count="38">
    <cellStyle name="Dziesiętny 2" xfId="6"/>
    <cellStyle name="Dziesiętny 2 2" xfId="15"/>
    <cellStyle name="Dziesiętny 3" xfId="16"/>
    <cellStyle name="Excel Built-in Explanatory Text" xfId="17"/>
    <cellStyle name="Excel Built-in Normal" xfId="5"/>
    <cellStyle name="Hiperłącze 2" xfId="1"/>
    <cellStyle name="Hiperłącze 2 2" xfId="18"/>
    <cellStyle name="Normal 2" xfId="19"/>
    <cellStyle name="Normal 3" xfId="20"/>
    <cellStyle name="Normalny" xfId="0" builtinId="0"/>
    <cellStyle name="Normalny 10" xfId="36"/>
    <cellStyle name="Normalny 2" xfId="2"/>
    <cellStyle name="Normalny 2 2" xfId="13"/>
    <cellStyle name="Normalny 3" xfId="7"/>
    <cellStyle name="Normalny 3 2" xfId="22"/>
    <cellStyle name="Normalny 3 3" xfId="23"/>
    <cellStyle name="Normalny 3 4" xfId="24"/>
    <cellStyle name="Normalny 3 5" xfId="21"/>
    <cellStyle name="Normalny 4" xfId="4"/>
    <cellStyle name="Normalny 4 2" xfId="26"/>
    <cellStyle name="Normalny 4 2 2" xfId="27"/>
    <cellStyle name="Normalny 4 3" xfId="25"/>
    <cellStyle name="Normalny 5" xfId="8"/>
    <cellStyle name="Normalny 5 2" xfId="28"/>
    <cellStyle name="Normalny 6" xfId="12"/>
    <cellStyle name="Normalny 7" xfId="11"/>
    <cellStyle name="Normalny 8" xfId="14"/>
    <cellStyle name="Normalny 9" xfId="29"/>
    <cellStyle name="Procentowy 2" xfId="30"/>
    <cellStyle name="Styl 1" xfId="9"/>
    <cellStyle name="Styl 2" xfId="10"/>
    <cellStyle name="Walutowy" xfId="3" builtinId="4"/>
    <cellStyle name="Walutowy 2" xfId="31"/>
    <cellStyle name="Walutowy 3" xfId="32"/>
    <cellStyle name="Walutowy 4" xfId="33"/>
    <cellStyle name="Walutowy 5" xfId="34"/>
    <cellStyle name="Walutowy 6" xfId="35"/>
    <cellStyle name="Walutowy 7" xfId="37"/>
  </cellStyles>
  <dxfs count="2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66FFCC"/>
      <color rgb="FF00FFCC"/>
      <color rgb="FF66FFFF"/>
      <color rgb="FFCCFF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9"/>
  <sheetViews>
    <sheetView tabSelected="1" topLeftCell="A34" zoomScaleNormal="100" zoomScaleSheetLayoutView="100" workbookViewId="0">
      <selection activeCell="B145" sqref="B145"/>
    </sheetView>
  </sheetViews>
  <sheetFormatPr defaultRowHeight="11.25"/>
  <cols>
    <col min="1" max="1" width="5.85546875" style="27" customWidth="1"/>
    <col min="2" max="2" width="43.85546875" style="27" customWidth="1"/>
    <col min="3" max="4" width="9.140625" style="27"/>
    <col min="5" max="5" width="13.140625" style="27" customWidth="1"/>
    <col min="6" max="6" width="13.7109375" style="27" customWidth="1"/>
    <col min="7" max="7" width="9.140625" style="27"/>
    <col min="8" max="8" width="14.28515625" style="27" customWidth="1"/>
    <col min="9" max="9" width="22.42578125" style="27" customWidth="1"/>
    <col min="10" max="16384" width="9.140625" style="27"/>
  </cols>
  <sheetData>
    <row r="1" spans="1:9" s="4" customFormat="1" ht="10.5">
      <c r="A1" s="2" t="s">
        <v>28</v>
      </c>
      <c r="B1" s="3"/>
    </row>
    <row r="2" spans="1:9" s="5" customFormat="1" ht="67.5" customHeight="1">
      <c r="A2" s="13" t="s">
        <v>0</v>
      </c>
      <c r="B2" s="13" t="s">
        <v>1</v>
      </c>
      <c r="C2" s="13" t="s">
        <v>132</v>
      </c>
      <c r="D2" s="13" t="s">
        <v>26</v>
      </c>
      <c r="E2" s="14" t="s">
        <v>2</v>
      </c>
      <c r="F2" s="15" t="s">
        <v>22</v>
      </c>
      <c r="G2" s="15" t="s">
        <v>23</v>
      </c>
      <c r="H2" s="15" t="s">
        <v>21</v>
      </c>
      <c r="I2" s="13" t="s">
        <v>3</v>
      </c>
    </row>
    <row r="3" spans="1:9" s="5" customFormat="1" ht="15" customHeight="1">
      <c r="A3" s="13" t="s">
        <v>4</v>
      </c>
      <c r="B3" s="13" t="s">
        <v>5</v>
      </c>
      <c r="C3" s="13" t="s">
        <v>6</v>
      </c>
      <c r="D3" s="13" t="s">
        <v>7</v>
      </c>
      <c r="E3" s="13" t="s">
        <v>8</v>
      </c>
      <c r="F3" s="13" t="s">
        <v>9</v>
      </c>
      <c r="G3" s="13" t="s">
        <v>10</v>
      </c>
      <c r="H3" s="13" t="s">
        <v>11</v>
      </c>
      <c r="I3" s="13" t="s">
        <v>27</v>
      </c>
    </row>
    <row r="4" spans="1:9" s="5" customFormat="1" ht="39.950000000000003" customHeight="1">
      <c r="A4" s="6" t="s">
        <v>12</v>
      </c>
      <c r="B4" s="28" t="s">
        <v>29</v>
      </c>
      <c r="C4" s="7">
        <v>2</v>
      </c>
      <c r="D4" s="30" t="s">
        <v>142</v>
      </c>
      <c r="E4" s="22"/>
      <c r="F4" s="23">
        <f>ROUND(C4*E4,2)</f>
        <v>0</v>
      </c>
      <c r="G4" s="21">
        <v>0.23</v>
      </c>
      <c r="H4" s="1">
        <f t="shared" ref="H4" si="0">ROUND(F4*G4+F4,2)</f>
        <v>0</v>
      </c>
      <c r="I4" s="26"/>
    </row>
    <row r="5" spans="1:9" s="5" customFormat="1" ht="39.950000000000003" customHeight="1">
      <c r="A5" s="6" t="s">
        <v>13</v>
      </c>
      <c r="B5" s="28" t="s">
        <v>30</v>
      </c>
      <c r="C5" s="7">
        <v>50</v>
      </c>
      <c r="D5" s="30" t="s">
        <v>32</v>
      </c>
      <c r="E5" s="22"/>
      <c r="F5" s="23">
        <f>ROUND(C5*E5,2)</f>
        <v>0</v>
      </c>
      <c r="G5" s="21">
        <v>0.23</v>
      </c>
      <c r="H5" s="1">
        <f t="shared" ref="H5" si="1">ROUND(F5*G5+F5,2)</f>
        <v>0</v>
      </c>
      <c r="I5" s="26"/>
    </row>
    <row r="6" spans="1:9" s="5" customFormat="1" ht="33" customHeight="1">
      <c r="B6" s="8" t="s">
        <v>14</v>
      </c>
      <c r="C6" s="9"/>
      <c r="D6" s="9"/>
      <c r="E6" s="9" t="s">
        <v>15</v>
      </c>
      <c r="F6" s="24">
        <f>SUM(F4:F5)</f>
        <v>0</v>
      </c>
      <c r="G6" s="25"/>
      <c r="H6" s="24">
        <f>SUM(H4:H5)</f>
        <v>0</v>
      </c>
      <c r="I6" s="20"/>
    </row>
    <row r="7" spans="1:9" s="12" customFormat="1" ht="15" customHeight="1">
      <c r="A7" s="81" t="s">
        <v>16</v>
      </c>
      <c r="B7" s="82" t="s">
        <v>138</v>
      </c>
      <c r="C7" s="83"/>
      <c r="D7" s="84"/>
      <c r="E7" s="85"/>
      <c r="F7" s="83"/>
      <c r="G7" s="86"/>
      <c r="H7" s="87"/>
      <c r="I7" s="86"/>
    </row>
    <row r="8" spans="1:9" s="12" customFormat="1" ht="15" customHeight="1">
      <c r="A8" s="100" t="s">
        <v>177</v>
      </c>
      <c r="B8" s="101"/>
      <c r="C8" s="101"/>
      <c r="D8" s="101"/>
      <c r="E8" s="101"/>
      <c r="F8" s="101"/>
      <c r="G8" s="101"/>
      <c r="H8" s="70"/>
      <c r="I8" s="72" t="s">
        <v>139</v>
      </c>
    </row>
    <row r="9" spans="1:9" s="12" customFormat="1" ht="15" customHeight="1">
      <c r="A9" s="100" t="s">
        <v>143</v>
      </c>
      <c r="B9" s="101"/>
      <c r="C9" s="101"/>
      <c r="D9" s="101"/>
      <c r="E9" s="101"/>
      <c r="F9" s="101"/>
      <c r="G9" s="101"/>
      <c r="H9" s="70"/>
      <c r="I9" s="72" t="s">
        <v>139</v>
      </c>
    </row>
    <row r="10" spans="1:9" s="12" customFormat="1" ht="15" customHeight="1">
      <c r="A10" s="102" t="s">
        <v>140</v>
      </c>
      <c r="B10" s="103"/>
      <c r="C10" s="103"/>
      <c r="D10" s="103"/>
      <c r="E10" s="103"/>
      <c r="F10" s="103"/>
      <c r="G10" s="103"/>
      <c r="H10" s="71"/>
      <c r="I10" s="72" t="s">
        <v>139</v>
      </c>
    </row>
    <row r="11" spans="1:9" s="12" customFormat="1" ht="24" customHeight="1">
      <c r="A11" s="100" t="s">
        <v>144</v>
      </c>
      <c r="B11" s="101"/>
      <c r="C11" s="101"/>
      <c r="D11" s="101"/>
      <c r="E11" s="101"/>
      <c r="F11" s="101"/>
      <c r="G11" s="101"/>
      <c r="H11" s="71"/>
      <c r="I11" s="72" t="s">
        <v>141</v>
      </c>
    </row>
    <row r="12" spans="1:9" s="5" customFormat="1" ht="15" customHeight="1">
      <c r="A12" s="10" t="s">
        <v>16</v>
      </c>
      <c r="B12" s="11" t="s">
        <v>17</v>
      </c>
      <c r="C12" s="11"/>
      <c r="D12" s="11"/>
      <c r="E12" s="11"/>
    </row>
    <row r="13" spans="1:9" s="5" customFormat="1" ht="15" customHeight="1">
      <c r="A13" s="10" t="s">
        <v>16</v>
      </c>
      <c r="B13" s="11" t="s">
        <v>34</v>
      </c>
      <c r="C13" s="11"/>
      <c r="D13" s="11"/>
      <c r="E13" s="12"/>
      <c r="I13" s="11"/>
    </row>
    <row r="14" spans="1:9" s="5" customFormat="1" ht="15" customHeight="1">
      <c r="A14" s="10" t="s">
        <v>16</v>
      </c>
      <c r="B14" s="16" t="s">
        <v>18</v>
      </c>
      <c r="C14" s="17"/>
      <c r="D14" s="17"/>
      <c r="E14" s="17"/>
      <c r="F14" s="18"/>
      <c r="G14" s="18"/>
      <c r="H14" s="18"/>
      <c r="I14" s="17"/>
    </row>
    <row r="15" spans="1:9" s="5" customFormat="1" ht="15" customHeight="1">
      <c r="B15" s="19" t="s">
        <v>35</v>
      </c>
      <c r="C15" s="18"/>
      <c r="D15" s="18"/>
      <c r="E15" s="18"/>
      <c r="F15" s="18"/>
      <c r="G15" s="18"/>
      <c r="H15" s="18"/>
      <c r="I15" s="18"/>
    </row>
    <row r="16" spans="1:9" s="12" customFormat="1" ht="12.75" customHeight="1">
      <c r="B16" s="104" t="s">
        <v>145</v>
      </c>
      <c r="C16" s="104"/>
      <c r="D16" s="104"/>
      <c r="E16" s="104"/>
      <c r="F16" s="104"/>
      <c r="G16" s="104"/>
      <c r="H16" s="104"/>
      <c r="I16" s="104"/>
    </row>
    <row r="17" spans="1:9" s="4" customFormat="1" ht="10.5">
      <c r="A17" s="2" t="s">
        <v>36</v>
      </c>
      <c r="B17" s="3"/>
    </row>
    <row r="18" spans="1:9" s="5" customFormat="1" ht="67.5" customHeight="1">
      <c r="A18" s="13" t="s">
        <v>0</v>
      </c>
      <c r="B18" s="13" t="s">
        <v>1</v>
      </c>
      <c r="C18" s="13" t="s">
        <v>132</v>
      </c>
      <c r="D18" s="13" t="s">
        <v>26</v>
      </c>
      <c r="E18" s="14" t="s">
        <v>2</v>
      </c>
      <c r="F18" s="15" t="s">
        <v>22</v>
      </c>
      <c r="G18" s="15" t="s">
        <v>23</v>
      </c>
      <c r="H18" s="15" t="s">
        <v>21</v>
      </c>
      <c r="I18" s="13" t="s">
        <v>3</v>
      </c>
    </row>
    <row r="19" spans="1:9" s="5" customFormat="1" ht="15" customHeight="1">
      <c r="A19" s="13" t="s">
        <v>4</v>
      </c>
      <c r="B19" s="13" t="s">
        <v>5</v>
      </c>
      <c r="C19" s="13" t="s">
        <v>6</v>
      </c>
      <c r="D19" s="13" t="s">
        <v>7</v>
      </c>
      <c r="E19" s="13" t="s">
        <v>8</v>
      </c>
      <c r="F19" s="13" t="s">
        <v>9</v>
      </c>
      <c r="G19" s="13" t="s">
        <v>10</v>
      </c>
      <c r="H19" s="13" t="s">
        <v>11</v>
      </c>
      <c r="I19" s="13" t="s">
        <v>27</v>
      </c>
    </row>
    <row r="20" spans="1:9" s="5" customFormat="1" ht="39.950000000000003" customHeight="1">
      <c r="A20" s="6" t="s">
        <v>12</v>
      </c>
      <c r="B20" s="29" t="s">
        <v>37</v>
      </c>
      <c r="C20" s="7">
        <v>4</v>
      </c>
      <c r="D20" s="31" t="s">
        <v>38</v>
      </c>
      <c r="E20" s="22"/>
      <c r="F20" s="23">
        <f>ROUND(C20*E20,2)</f>
        <v>0</v>
      </c>
      <c r="G20" s="21">
        <v>0.08</v>
      </c>
      <c r="H20" s="1">
        <f t="shared" ref="H20" si="2">ROUND(F20*G20+F20,2)</f>
        <v>0</v>
      </c>
      <c r="I20" s="26"/>
    </row>
    <row r="21" spans="1:9" s="5" customFormat="1" ht="33" customHeight="1">
      <c r="B21" s="8" t="s">
        <v>14</v>
      </c>
      <c r="C21" s="9"/>
      <c r="D21" s="9"/>
      <c r="E21" s="9" t="s">
        <v>15</v>
      </c>
      <c r="F21" s="24">
        <f>SUM(F20:F20)</f>
        <v>0</v>
      </c>
      <c r="G21" s="25"/>
      <c r="H21" s="24">
        <f>SUM(H20:H20)</f>
        <v>0</v>
      </c>
      <c r="I21" s="20"/>
    </row>
    <row r="22" spans="1:9" s="85" customFormat="1" ht="15" customHeight="1">
      <c r="A22" s="81" t="s">
        <v>16</v>
      </c>
      <c r="B22" s="82" t="s">
        <v>138</v>
      </c>
      <c r="C22" s="83"/>
      <c r="D22" s="84"/>
      <c r="F22" s="83"/>
      <c r="G22" s="86"/>
      <c r="H22" s="87"/>
      <c r="I22" s="86"/>
    </row>
    <row r="23" spans="1:9" s="12" customFormat="1" ht="15" customHeight="1">
      <c r="A23" s="100" t="s">
        <v>178</v>
      </c>
      <c r="B23" s="101"/>
      <c r="C23" s="101"/>
      <c r="D23" s="101"/>
      <c r="E23" s="101"/>
      <c r="F23" s="101"/>
      <c r="G23" s="101"/>
      <c r="H23" s="70"/>
      <c r="I23" s="72" t="s">
        <v>139</v>
      </c>
    </row>
    <row r="24" spans="1:9" s="12" customFormat="1" ht="15" customHeight="1">
      <c r="A24" s="100" t="s">
        <v>179</v>
      </c>
      <c r="B24" s="101"/>
      <c r="C24" s="101"/>
      <c r="D24" s="101"/>
      <c r="E24" s="101"/>
      <c r="F24" s="101"/>
      <c r="G24" s="101"/>
      <c r="H24" s="70"/>
      <c r="I24" s="72" t="s">
        <v>139</v>
      </c>
    </row>
    <row r="25" spans="1:9" s="12" customFormat="1" ht="15" customHeight="1">
      <c r="A25" s="102" t="s">
        <v>140</v>
      </c>
      <c r="B25" s="103"/>
      <c r="C25" s="103"/>
      <c r="D25" s="103"/>
      <c r="E25" s="103"/>
      <c r="F25" s="103"/>
      <c r="G25" s="103"/>
      <c r="H25" s="71"/>
      <c r="I25" s="72" t="s">
        <v>139</v>
      </c>
    </row>
    <row r="26" spans="1:9" s="12" customFormat="1" ht="24" customHeight="1">
      <c r="A26" s="100" t="s">
        <v>146</v>
      </c>
      <c r="B26" s="101"/>
      <c r="C26" s="101"/>
      <c r="D26" s="101"/>
      <c r="E26" s="101"/>
      <c r="F26" s="101"/>
      <c r="G26" s="101"/>
      <c r="H26" s="71"/>
      <c r="I26" s="72" t="s">
        <v>141</v>
      </c>
    </row>
    <row r="27" spans="1:9" s="5" customFormat="1" ht="15" customHeight="1">
      <c r="A27" s="10" t="s">
        <v>16</v>
      </c>
      <c r="B27" s="11" t="s">
        <v>17</v>
      </c>
      <c r="C27" s="11"/>
      <c r="D27" s="11"/>
      <c r="E27" s="11"/>
    </row>
    <row r="28" spans="1:9" s="5" customFormat="1" ht="15" customHeight="1">
      <c r="A28" s="10" t="s">
        <v>16</v>
      </c>
      <c r="B28" s="11" t="s">
        <v>34</v>
      </c>
      <c r="C28" s="11"/>
      <c r="D28" s="11"/>
      <c r="E28" s="12"/>
      <c r="I28" s="11"/>
    </row>
    <row r="29" spans="1:9" s="5" customFormat="1" ht="15" customHeight="1">
      <c r="A29" s="10" t="s">
        <v>16</v>
      </c>
      <c r="B29" s="16" t="s">
        <v>18</v>
      </c>
      <c r="C29" s="17"/>
      <c r="D29" s="17"/>
      <c r="E29" s="17"/>
      <c r="F29" s="18"/>
      <c r="G29" s="18"/>
      <c r="H29" s="18"/>
      <c r="I29" s="17"/>
    </row>
    <row r="30" spans="1:9" s="5" customFormat="1" ht="15" customHeight="1">
      <c r="B30" s="19" t="s">
        <v>35</v>
      </c>
      <c r="C30" s="18"/>
      <c r="D30" s="18"/>
      <c r="E30" s="18"/>
      <c r="F30" s="18"/>
      <c r="G30" s="18"/>
      <c r="H30" s="18"/>
      <c r="I30" s="18"/>
    </row>
    <row r="31" spans="1:9" s="12" customFormat="1" ht="12.75" customHeight="1">
      <c r="B31" s="104" t="s">
        <v>145</v>
      </c>
      <c r="C31" s="104"/>
      <c r="D31" s="104"/>
      <c r="E31" s="104"/>
      <c r="F31" s="104"/>
      <c r="G31" s="104"/>
      <c r="H31" s="104"/>
      <c r="I31" s="104"/>
    </row>
    <row r="32" spans="1:9" s="4" customFormat="1" ht="10.5">
      <c r="A32" s="2" t="s">
        <v>39</v>
      </c>
      <c r="B32" s="3"/>
    </row>
    <row r="33" spans="1:9" s="5" customFormat="1" ht="67.5" customHeight="1">
      <c r="A33" s="13" t="s">
        <v>0</v>
      </c>
      <c r="B33" s="13" t="s">
        <v>1</v>
      </c>
      <c r="C33" s="13" t="s">
        <v>132</v>
      </c>
      <c r="D33" s="13" t="s">
        <v>26</v>
      </c>
      <c r="E33" s="14" t="s">
        <v>2</v>
      </c>
      <c r="F33" s="15" t="s">
        <v>22</v>
      </c>
      <c r="G33" s="15" t="s">
        <v>23</v>
      </c>
      <c r="H33" s="15" t="s">
        <v>21</v>
      </c>
      <c r="I33" s="13" t="s">
        <v>3</v>
      </c>
    </row>
    <row r="34" spans="1:9" s="5" customFormat="1" ht="15" customHeight="1">
      <c r="A34" s="13" t="s">
        <v>4</v>
      </c>
      <c r="B34" s="13" t="s">
        <v>5</v>
      </c>
      <c r="C34" s="13" t="s">
        <v>6</v>
      </c>
      <c r="D34" s="13" t="s">
        <v>7</v>
      </c>
      <c r="E34" s="13" t="s">
        <v>8</v>
      </c>
      <c r="F34" s="13" t="s">
        <v>9</v>
      </c>
      <c r="G34" s="13" t="s">
        <v>10</v>
      </c>
      <c r="H34" s="13" t="s">
        <v>11</v>
      </c>
      <c r="I34" s="13" t="s">
        <v>27</v>
      </c>
    </row>
    <row r="35" spans="1:9" s="5" customFormat="1" ht="39.950000000000003" customHeight="1">
      <c r="A35" s="6" t="s">
        <v>12</v>
      </c>
      <c r="B35" s="29" t="s">
        <v>40</v>
      </c>
      <c r="C35" s="7">
        <v>2</v>
      </c>
      <c r="D35" s="31" t="s">
        <v>41</v>
      </c>
      <c r="E35" s="22"/>
      <c r="F35" s="23">
        <f>ROUND(C35*E35,2)</f>
        <v>0</v>
      </c>
      <c r="G35" s="21">
        <v>0.23</v>
      </c>
      <c r="H35" s="1">
        <f t="shared" ref="H35" si="3">ROUND(F35*G35+F35,2)</f>
        <v>0</v>
      </c>
      <c r="I35" s="26"/>
    </row>
    <row r="36" spans="1:9" s="5" customFormat="1" ht="33" customHeight="1">
      <c r="B36" s="8" t="s">
        <v>14</v>
      </c>
      <c r="C36" s="9"/>
      <c r="D36" s="9"/>
      <c r="E36" s="9" t="s">
        <v>15</v>
      </c>
      <c r="F36" s="24">
        <f>SUM(F35:F35)</f>
        <v>0</v>
      </c>
      <c r="G36" s="25"/>
      <c r="H36" s="24">
        <f>SUM(H35:H35)</f>
        <v>0</v>
      </c>
      <c r="I36" s="20"/>
    </row>
    <row r="37" spans="1:9" s="85" customFormat="1" ht="15" customHeight="1">
      <c r="A37" s="81" t="s">
        <v>16</v>
      </c>
      <c r="B37" s="82" t="s">
        <v>138</v>
      </c>
      <c r="C37" s="83"/>
      <c r="D37" s="84"/>
      <c r="F37" s="83"/>
      <c r="G37" s="86"/>
      <c r="H37" s="87"/>
      <c r="I37" s="86"/>
    </row>
    <row r="38" spans="1:9" s="12" customFormat="1" ht="15" customHeight="1">
      <c r="A38" s="100" t="s">
        <v>177</v>
      </c>
      <c r="B38" s="101"/>
      <c r="C38" s="101"/>
      <c r="D38" s="101"/>
      <c r="E38" s="101"/>
      <c r="F38" s="101"/>
      <c r="G38" s="101"/>
      <c r="H38" s="70"/>
      <c r="I38" s="72" t="s">
        <v>139</v>
      </c>
    </row>
    <row r="39" spans="1:9" s="12" customFormat="1" ht="15" customHeight="1">
      <c r="A39" s="100" t="s">
        <v>179</v>
      </c>
      <c r="B39" s="101"/>
      <c r="C39" s="101"/>
      <c r="D39" s="101"/>
      <c r="E39" s="101"/>
      <c r="F39" s="101"/>
      <c r="G39" s="101"/>
      <c r="H39" s="70"/>
      <c r="I39" s="72" t="s">
        <v>139</v>
      </c>
    </row>
    <row r="40" spans="1:9" s="12" customFormat="1" ht="15" customHeight="1">
      <c r="A40" s="102" t="s">
        <v>140</v>
      </c>
      <c r="B40" s="103"/>
      <c r="C40" s="103"/>
      <c r="D40" s="103"/>
      <c r="E40" s="103"/>
      <c r="F40" s="103"/>
      <c r="G40" s="103"/>
      <c r="H40" s="71"/>
      <c r="I40" s="72" t="s">
        <v>139</v>
      </c>
    </row>
    <row r="41" spans="1:9" s="12" customFormat="1" ht="24" customHeight="1">
      <c r="A41" s="100" t="s">
        <v>147</v>
      </c>
      <c r="B41" s="101"/>
      <c r="C41" s="101"/>
      <c r="D41" s="101"/>
      <c r="E41" s="101"/>
      <c r="F41" s="101"/>
      <c r="G41" s="101"/>
      <c r="H41" s="71"/>
      <c r="I41" s="72" t="s">
        <v>141</v>
      </c>
    </row>
    <row r="42" spans="1:9" s="5" customFormat="1" ht="15" customHeight="1">
      <c r="A42" s="10" t="s">
        <v>16</v>
      </c>
      <c r="B42" s="11" t="s">
        <v>17</v>
      </c>
      <c r="C42" s="11"/>
      <c r="D42" s="11"/>
      <c r="E42" s="11"/>
    </row>
    <row r="43" spans="1:9" s="5" customFormat="1" ht="15" customHeight="1">
      <c r="A43" s="10" t="s">
        <v>16</v>
      </c>
      <c r="B43" s="11" t="s">
        <v>34</v>
      </c>
      <c r="C43" s="11"/>
      <c r="D43" s="11"/>
      <c r="E43" s="12"/>
      <c r="I43" s="11"/>
    </row>
    <row r="44" spans="1:9" s="5" customFormat="1" ht="15" customHeight="1">
      <c r="A44" s="10" t="s">
        <v>16</v>
      </c>
      <c r="B44" s="16" t="s">
        <v>18</v>
      </c>
      <c r="C44" s="17"/>
      <c r="D44" s="17"/>
      <c r="E44" s="17"/>
      <c r="F44" s="18"/>
      <c r="G44" s="18"/>
      <c r="H44" s="18"/>
      <c r="I44" s="17"/>
    </row>
    <row r="45" spans="1:9" s="5" customFormat="1" ht="15" customHeight="1">
      <c r="B45" s="19" t="s">
        <v>35</v>
      </c>
      <c r="C45" s="18"/>
      <c r="D45" s="18"/>
      <c r="E45" s="18"/>
      <c r="F45" s="18"/>
      <c r="G45" s="18"/>
      <c r="H45" s="18"/>
      <c r="I45" s="18"/>
    </row>
    <row r="46" spans="1:9" s="12" customFormat="1" ht="12.75" customHeight="1">
      <c r="B46" s="104" t="s">
        <v>145</v>
      </c>
      <c r="C46" s="104"/>
      <c r="D46" s="104"/>
      <c r="E46" s="104"/>
      <c r="F46" s="104"/>
      <c r="G46" s="104"/>
      <c r="H46" s="104"/>
      <c r="I46" s="104"/>
    </row>
    <row r="47" spans="1:9" s="4" customFormat="1" ht="10.5">
      <c r="A47" s="2" t="s">
        <v>42</v>
      </c>
      <c r="B47" s="3"/>
    </row>
    <row r="48" spans="1:9" s="5" customFormat="1" ht="67.5" customHeight="1">
      <c r="A48" s="13" t="s">
        <v>0</v>
      </c>
      <c r="B48" s="13" t="s">
        <v>1</v>
      </c>
      <c r="C48" s="13" t="s">
        <v>132</v>
      </c>
      <c r="D48" s="13" t="s">
        <v>26</v>
      </c>
      <c r="E48" s="14" t="s">
        <v>2</v>
      </c>
      <c r="F48" s="15" t="s">
        <v>22</v>
      </c>
      <c r="G48" s="15" t="s">
        <v>23</v>
      </c>
      <c r="H48" s="15" t="s">
        <v>21</v>
      </c>
      <c r="I48" s="13" t="s">
        <v>3</v>
      </c>
    </row>
    <row r="49" spans="1:9" s="5" customFormat="1" ht="15" customHeight="1">
      <c r="A49" s="13" t="s">
        <v>4</v>
      </c>
      <c r="B49" s="13" t="s">
        <v>5</v>
      </c>
      <c r="C49" s="13" t="s">
        <v>6</v>
      </c>
      <c r="D49" s="13" t="s">
        <v>7</v>
      </c>
      <c r="E49" s="13" t="s">
        <v>8</v>
      </c>
      <c r="F49" s="13" t="s">
        <v>9</v>
      </c>
      <c r="G49" s="13" t="s">
        <v>10</v>
      </c>
      <c r="H49" s="13" t="s">
        <v>11</v>
      </c>
      <c r="I49" s="13" t="s">
        <v>27</v>
      </c>
    </row>
    <row r="50" spans="1:9" s="5" customFormat="1" ht="39">
      <c r="A50" s="6" t="s">
        <v>12</v>
      </c>
      <c r="B50" s="29" t="s">
        <v>43</v>
      </c>
      <c r="C50" s="7">
        <v>10</v>
      </c>
      <c r="D50" s="32" t="s">
        <v>44</v>
      </c>
      <c r="E50" s="22"/>
      <c r="F50" s="23">
        <f>ROUND(C50*E50,2)</f>
        <v>0</v>
      </c>
      <c r="G50" s="21">
        <v>0.08</v>
      </c>
      <c r="H50" s="1">
        <f t="shared" ref="H50" si="4">ROUND(F50*G50+F50,2)</f>
        <v>0</v>
      </c>
      <c r="I50" s="26"/>
    </row>
    <row r="51" spans="1:9" s="5" customFormat="1" ht="33" customHeight="1">
      <c r="B51" s="8" t="s">
        <v>14</v>
      </c>
      <c r="C51" s="9"/>
      <c r="D51" s="9"/>
      <c r="E51" s="9" t="s">
        <v>15</v>
      </c>
      <c r="F51" s="24">
        <f>SUM(F50:F50)</f>
        <v>0</v>
      </c>
      <c r="G51" s="25"/>
      <c r="H51" s="24">
        <f>SUM(H50:H50)</f>
        <v>0</v>
      </c>
      <c r="I51" s="20"/>
    </row>
    <row r="52" spans="1:9" s="85" customFormat="1" ht="15" customHeight="1">
      <c r="A52" s="81" t="s">
        <v>16</v>
      </c>
      <c r="B52" s="82" t="s">
        <v>138</v>
      </c>
      <c r="C52" s="83"/>
      <c r="D52" s="84"/>
      <c r="F52" s="83"/>
      <c r="G52" s="86"/>
      <c r="H52" s="87"/>
      <c r="I52" s="86"/>
    </row>
    <row r="53" spans="1:9" s="12" customFormat="1" ht="15" customHeight="1">
      <c r="A53" s="100" t="s">
        <v>177</v>
      </c>
      <c r="B53" s="101"/>
      <c r="C53" s="101"/>
      <c r="D53" s="101"/>
      <c r="E53" s="101"/>
      <c r="F53" s="101"/>
      <c r="G53" s="101"/>
      <c r="H53" s="70"/>
      <c r="I53" s="72" t="s">
        <v>139</v>
      </c>
    </row>
    <row r="54" spans="1:9" s="12" customFormat="1" ht="15" customHeight="1">
      <c r="A54" s="100" t="s">
        <v>179</v>
      </c>
      <c r="B54" s="101"/>
      <c r="C54" s="101"/>
      <c r="D54" s="101"/>
      <c r="E54" s="101"/>
      <c r="F54" s="101"/>
      <c r="G54" s="101"/>
      <c r="H54" s="70"/>
      <c r="I54" s="72" t="s">
        <v>139</v>
      </c>
    </row>
    <row r="55" spans="1:9" s="12" customFormat="1" ht="15" customHeight="1">
      <c r="A55" s="102" t="s">
        <v>140</v>
      </c>
      <c r="B55" s="103"/>
      <c r="C55" s="103"/>
      <c r="D55" s="103"/>
      <c r="E55" s="103"/>
      <c r="F55" s="103"/>
      <c r="G55" s="103"/>
      <c r="H55" s="71"/>
      <c r="I55" s="72" t="s">
        <v>139</v>
      </c>
    </row>
    <row r="56" spans="1:9" s="12" customFormat="1" ht="24" customHeight="1">
      <c r="A56" s="100" t="s">
        <v>147</v>
      </c>
      <c r="B56" s="101"/>
      <c r="C56" s="101"/>
      <c r="D56" s="101"/>
      <c r="E56" s="101"/>
      <c r="F56" s="101"/>
      <c r="G56" s="101"/>
      <c r="H56" s="71"/>
      <c r="I56" s="72" t="s">
        <v>141</v>
      </c>
    </row>
    <row r="57" spans="1:9" s="5" customFormat="1" ht="15" customHeight="1">
      <c r="A57" s="10" t="s">
        <v>16</v>
      </c>
      <c r="B57" s="11" t="s">
        <v>17</v>
      </c>
      <c r="C57" s="11"/>
      <c r="D57" s="11"/>
      <c r="E57" s="11"/>
    </row>
    <row r="58" spans="1:9" s="5" customFormat="1" ht="15" customHeight="1">
      <c r="A58" s="10" t="s">
        <v>16</v>
      </c>
      <c r="B58" s="11" t="s">
        <v>34</v>
      </c>
      <c r="C58" s="11"/>
      <c r="D58" s="11"/>
      <c r="E58" s="12"/>
      <c r="I58" s="11"/>
    </row>
    <row r="59" spans="1:9" s="5" customFormat="1" ht="15" customHeight="1">
      <c r="A59" s="10" t="s">
        <v>16</v>
      </c>
      <c r="B59" s="16" t="s">
        <v>18</v>
      </c>
      <c r="C59" s="17"/>
      <c r="D59" s="17"/>
      <c r="E59" s="17"/>
      <c r="F59" s="18"/>
      <c r="G59" s="18"/>
      <c r="H59" s="18"/>
      <c r="I59" s="17"/>
    </row>
    <row r="60" spans="1:9" s="5" customFormat="1" ht="15" customHeight="1">
      <c r="B60" s="19" t="s">
        <v>35</v>
      </c>
      <c r="C60" s="18"/>
      <c r="D60" s="18"/>
      <c r="E60" s="18"/>
      <c r="F60" s="18"/>
      <c r="G60" s="18"/>
      <c r="H60" s="18"/>
      <c r="I60" s="18"/>
    </row>
    <row r="61" spans="1:9" s="12" customFormat="1" ht="12.75" customHeight="1">
      <c r="B61" s="104" t="s">
        <v>145</v>
      </c>
      <c r="C61" s="104"/>
      <c r="D61" s="104"/>
      <c r="E61" s="104"/>
      <c r="F61" s="104"/>
      <c r="G61" s="104"/>
      <c r="H61" s="104"/>
      <c r="I61" s="104"/>
    </row>
    <row r="62" spans="1:9" s="4" customFormat="1" ht="10.5">
      <c r="A62" s="2" t="s">
        <v>45</v>
      </c>
      <c r="B62" s="3"/>
    </row>
    <row r="63" spans="1:9" s="5" customFormat="1" ht="67.5" customHeight="1">
      <c r="A63" s="13" t="s">
        <v>0</v>
      </c>
      <c r="B63" s="13" t="s">
        <v>1</v>
      </c>
      <c r="C63" s="13" t="s">
        <v>132</v>
      </c>
      <c r="D63" s="13" t="s">
        <v>26</v>
      </c>
      <c r="E63" s="14" t="s">
        <v>2</v>
      </c>
      <c r="F63" s="15" t="s">
        <v>22</v>
      </c>
      <c r="G63" s="15" t="s">
        <v>23</v>
      </c>
      <c r="H63" s="15" t="s">
        <v>21</v>
      </c>
      <c r="I63" s="13" t="s">
        <v>3</v>
      </c>
    </row>
    <row r="64" spans="1:9" s="5" customFormat="1" ht="15" customHeight="1">
      <c r="A64" s="13" t="s">
        <v>4</v>
      </c>
      <c r="B64" s="13" t="s">
        <v>5</v>
      </c>
      <c r="C64" s="13" t="s">
        <v>6</v>
      </c>
      <c r="D64" s="13" t="s">
        <v>7</v>
      </c>
      <c r="E64" s="13" t="s">
        <v>8</v>
      </c>
      <c r="F64" s="13" t="s">
        <v>9</v>
      </c>
      <c r="G64" s="13" t="s">
        <v>10</v>
      </c>
      <c r="H64" s="13" t="s">
        <v>11</v>
      </c>
      <c r="I64" s="13" t="s">
        <v>27</v>
      </c>
    </row>
    <row r="65" spans="1:9" s="5" customFormat="1" ht="136.5">
      <c r="A65" s="6" t="s">
        <v>12</v>
      </c>
      <c r="B65" s="29" t="s">
        <v>215</v>
      </c>
      <c r="C65" s="7">
        <v>8</v>
      </c>
      <c r="D65" s="31" t="s">
        <v>148</v>
      </c>
      <c r="E65" s="22"/>
      <c r="F65" s="23">
        <f>ROUND(C65*E65,2)</f>
        <v>0</v>
      </c>
      <c r="G65" s="21">
        <v>0.23</v>
      </c>
      <c r="H65" s="1">
        <f t="shared" ref="H65" si="5">ROUND(F65*G65+F65,2)</f>
        <v>0</v>
      </c>
      <c r="I65" s="26"/>
    </row>
    <row r="66" spans="1:9" s="5" customFormat="1" ht="33" customHeight="1">
      <c r="B66" s="8" t="s">
        <v>14</v>
      </c>
      <c r="C66" s="9"/>
      <c r="D66" s="9"/>
      <c r="E66" s="9" t="s">
        <v>15</v>
      </c>
      <c r="F66" s="24">
        <f>SUM(F65:F65)</f>
        <v>0</v>
      </c>
      <c r="G66" s="25"/>
      <c r="H66" s="24">
        <f>SUM(H65:H65)</f>
        <v>0</v>
      </c>
      <c r="I66" s="20"/>
    </row>
    <row r="67" spans="1:9" s="85" customFormat="1" ht="15" customHeight="1">
      <c r="A67" s="81" t="s">
        <v>16</v>
      </c>
      <c r="B67" s="82" t="s">
        <v>138</v>
      </c>
      <c r="C67" s="83"/>
      <c r="D67" s="84"/>
      <c r="F67" s="83"/>
      <c r="G67" s="86"/>
      <c r="H67" s="87"/>
      <c r="I67" s="86"/>
    </row>
    <row r="68" spans="1:9" s="12" customFormat="1" ht="15" customHeight="1">
      <c r="A68" s="100" t="s">
        <v>177</v>
      </c>
      <c r="B68" s="101"/>
      <c r="C68" s="101"/>
      <c r="D68" s="101"/>
      <c r="E68" s="101"/>
      <c r="F68" s="101"/>
      <c r="G68" s="101"/>
      <c r="H68" s="70"/>
      <c r="I68" s="72" t="s">
        <v>139</v>
      </c>
    </row>
    <row r="69" spans="1:9" s="12" customFormat="1" ht="15" customHeight="1">
      <c r="A69" s="100" t="s">
        <v>179</v>
      </c>
      <c r="B69" s="101"/>
      <c r="C69" s="101"/>
      <c r="D69" s="101"/>
      <c r="E69" s="101"/>
      <c r="F69" s="101"/>
      <c r="G69" s="101"/>
      <c r="H69" s="70"/>
      <c r="I69" s="72" t="s">
        <v>139</v>
      </c>
    </row>
    <row r="70" spans="1:9" s="12" customFormat="1" ht="15" customHeight="1">
      <c r="A70" s="102" t="s">
        <v>140</v>
      </c>
      <c r="B70" s="103"/>
      <c r="C70" s="103"/>
      <c r="D70" s="103"/>
      <c r="E70" s="103"/>
      <c r="F70" s="103"/>
      <c r="G70" s="103"/>
      <c r="H70" s="71"/>
      <c r="I70" s="72" t="s">
        <v>139</v>
      </c>
    </row>
    <row r="71" spans="1:9" s="12" customFormat="1" ht="24" customHeight="1">
      <c r="A71" s="100" t="s">
        <v>147</v>
      </c>
      <c r="B71" s="101"/>
      <c r="C71" s="101"/>
      <c r="D71" s="101"/>
      <c r="E71" s="101"/>
      <c r="F71" s="101"/>
      <c r="G71" s="101"/>
      <c r="H71" s="71"/>
      <c r="I71" s="72" t="s">
        <v>141</v>
      </c>
    </row>
    <row r="72" spans="1:9" s="5" customFormat="1" ht="15" customHeight="1">
      <c r="A72" s="10" t="s">
        <v>16</v>
      </c>
      <c r="B72" s="11" t="s">
        <v>17</v>
      </c>
      <c r="C72" s="11"/>
      <c r="D72" s="11"/>
      <c r="E72" s="11"/>
    </row>
    <row r="73" spans="1:9" s="5" customFormat="1" ht="15" customHeight="1">
      <c r="A73" s="10" t="s">
        <v>16</v>
      </c>
      <c r="B73" s="11" t="s">
        <v>34</v>
      </c>
      <c r="C73" s="11"/>
      <c r="D73" s="11"/>
      <c r="E73" s="12"/>
      <c r="I73" s="11"/>
    </row>
    <row r="74" spans="1:9" s="5" customFormat="1" ht="15" customHeight="1">
      <c r="A74" s="10" t="s">
        <v>16</v>
      </c>
      <c r="B74" s="16" t="s">
        <v>18</v>
      </c>
      <c r="C74" s="17"/>
      <c r="D74" s="17"/>
      <c r="E74" s="17"/>
      <c r="F74" s="18"/>
      <c r="G74" s="18"/>
      <c r="H74" s="18"/>
      <c r="I74" s="17"/>
    </row>
    <row r="75" spans="1:9" s="5" customFormat="1" ht="15" customHeight="1">
      <c r="B75" s="19" t="s">
        <v>35</v>
      </c>
      <c r="C75" s="18"/>
      <c r="D75" s="18"/>
      <c r="E75" s="18"/>
      <c r="F75" s="18"/>
      <c r="G75" s="18"/>
      <c r="H75" s="18"/>
      <c r="I75" s="18"/>
    </row>
    <row r="76" spans="1:9" s="12" customFormat="1" ht="12.75" customHeight="1">
      <c r="B76" s="104" t="s">
        <v>145</v>
      </c>
      <c r="C76" s="104"/>
      <c r="D76" s="104"/>
      <c r="E76" s="104"/>
      <c r="F76" s="104"/>
      <c r="G76" s="104"/>
      <c r="H76" s="104"/>
      <c r="I76" s="104"/>
    </row>
    <row r="77" spans="1:9" s="4" customFormat="1" ht="10.5">
      <c r="A77" s="2" t="s">
        <v>46</v>
      </c>
      <c r="B77" s="3"/>
    </row>
    <row r="78" spans="1:9" s="5" customFormat="1" ht="67.5" customHeight="1">
      <c r="A78" s="13" t="s">
        <v>0</v>
      </c>
      <c r="B78" s="13" t="s">
        <v>1</v>
      </c>
      <c r="C78" s="13" t="s">
        <v>132</v>
      </c>
      <c r="D78" s="13" t="s">
        <v>26</v>
      </c>
      <c r="E78" s="14" t="s">
        <v>2</v>
      </c>
      <c r="F78" s="15" t="s">
        <v>22</v>
      </c>
      <c r="G78" s="15" t="s">
        <v>23</v>
      </c>
      <c r="H78" s="15" t="s">
        <v>21</v>
      </c>
      <c r="I78" s="13" t="s">
        <v>3</v>
      </c>
    </row>
    <row r="79" spans="1:9" s="5" customFormat="1" ht="15" customHeight="1">
      <c r="A79" s="13" t="s">
        <v>4</v>
      </c>
      <c r="B79" s="13" t="s">
        <v>5</v>
      </c>
      <c r="C79" s="13" t="s">
        <v>6</v>
      </c>
      <c r="D79" s="13" t="s">
        <v>7</v>
      </c>
      <c r="E79" s="13" t="s">
        <v>8</v>
      </c>
      <c r="F79" s="13" t="s">
        <v>9</v>
      </c>
      <c r="G79" s="13" t="s">
        <v>10</v>
      </c>
      <c r="H79" s="13" t="s">
        <v>11</v>
      </c>
      <c r="I79" s="13" t="s">
        <v>27</v>
      </c>
    </row>
    <row r="80" spans="1:9" s="5" customFormat="1" ht="78">
      <c r="A80" s="6" t="s">
        <v>12</v>
      </c>
      <c r="B80" s="28" t="s">
        <v>47</v>
      </c>
      <c r="C80" s="7">
        <v>12</v>
      </c>
      <c r="D80" s="30" t="s">
        <v>49</v>
      </c>
      <c r="E80" s="22"/>
      <c r="F80" s="23">
        <f>ROUND(C80*E80,2)</f>
        <v>0</v>
      </c>
      <c r="G80" s="21">
        <v>0.23</v>
      </c>
      <c r="H80" s="1">
        <f t="shared" ref="H80:H82" si="6">ROUND(F80*G80+F80,2)</f>
        <v>0</v>
      </c>
      <c r="I80" s="26"/>
    </row>
    <row r="81" spans="1:9" s="5" customFormat="1" ht="19.5">
      <c r="A81" s="6" t="s">
        <v>13</v>
      </c>
      <c r="B81" s="28" t="s">
        <v>48</v>
      </c>
      <c r="C81" s="7">
        <v>7</v>
      </c>
      <c r="D81" s="30" t="s">
        <v>50</v>
      </c>
      <c r="E81" s="22"/>
      <c r="F81" s="23">
        <f>ROUND(C81*E81,2)</f>
        <v>0</v>
      </c>
      <c r="G81" s="21">
        <v>0.23</v>
      </c>
      <c r="H81" s="1">
        <f t="shared" si="6"/>
        <v>0</v>
      </c>
      <c r="I81" s="26"/>
    </row>
    <row r="82" spans="1:9" s="5" customFormat="1" ht="98.25" customHeight="1">
      <c r="A82" s="6" t="s">
        <v>19</v>
      </c>
      <c r="B82" s="38" t="s">
        <v>60</v>
      </c>
      <c r="C82" s="7">
        <v>8</v>
      </c>
      <c r="D82" s="35" t="s">
        <v>149</v>
      </c>
      <c r="E82" s="22"/>
      <c r="F82" s="23">
        <f>ROUND(C82*E82,2)</f>
        <v>0</v>
      </c>
      <c r="G82" s="21">
        <v>0.23</v>
      </c>
      <c r="H82" s="1">
        <f t="shared" si="6"/>
        <v>0</v>
      </c>
      <c r="I82" s="26"/>
    </row>
    <row r="83" spans="1:9" s="5" customFormat="1" ht="33" customHeight="1">
      <c r="B83" s="8" t="s">
        <v>14</v>
      </c>
      <c r="C83" s="9"/>
      <c r="D83" s="9"/>
      <c r="E83" s="9" t="s">
        <v>15</v>
      </c>
      <c r="F83" s="24">
        <f>SUM(F80:F81)</f>
        <v>0</v>
      </c>
      <c r="G83" s="25"/>
      <c r="H83" s="24">
        <f>SUM(H80:H81)</f>
        <v>0</v>
      </c>
      <c r="I83" s="20"/>
    </row>
    <row r="84" spans="1:9" s="85" customFormat="1" ht="15" customHeight="1">
      <c r="A84" s="81" t="s">
        <v>16</v>
      </c>
      <c r="B84" s="82" t="s">
        <v>138</v>
      </c>
      <c r="C84" s="83"/>
      <c r="D84" s="84"/>
      <c r="F84" s="83"/>
      <c r="G84" s="86"/>
      <c r="H84" s="87"/>
      <c r="I84" s="86"/>
    </row>
    <row r="85" spans="1:9" s="12" customFormat="1" ht="15" customHeight="1">
      <c r="A85" s="100" t="s">
        <v>177</v>
      </c>
      <c r="B85" s="101"/>
      <c r="C85" s="101"/>
      <c r="D85" s="101"/>
      <c r="E85" s="101"/>
      <c r="F85" s="101"/>
      <c r="G85" s="101"/>
      <c r="H85" s="70"/>
      <c r="I85" s="72" t="s">
        <v>139</v>
      </c>
    </row>
    <row r="86" spans="1:9" s="12" customFormat="1" ht="15" customHeight="1">
      <c r="A86" s="100" t="s">
        <v>179</v>
      </c>
      <c r="B86" s="101"/>
      <c r="C86" s="101"/>
      <c r="D86" s="101"/>
      <c r="E86" s="101"/>
      <c r="F86" s="101"/>
      <c r="G86" s="101"/>
      <c r="H86" s="70"/>
      <c r="I86" s="72" t="s">
        <v>139</v>
      </c>
    </row>
    <row r="87" spans="1:9" s="12" customFormat="1" ht="15" customHeight="1">
      <c r="A87" s="102" t="s">
        <v>140</v>
      </c>
      <c r="B87" s="103"/>
      <c r="C87" s="103"/>
      <c r="D87" s="103"/>
      <c r="E87" s="103"/>
      <c r="F87" s="103"/>
      <c r="G87" s="103"/>
      <c r="H87" s="71"/>
      <c r="I87" s="72" t="s">
        <v>139</v>
      </c>
    </row>
    <row r="88" spans="1:9" s="12" customFormat="1" ht="24" customHeight="1">
      <c r="A88" s="100" t="s">
        <v>146</v>
      </c>
      <c r="B88" s="101"/>
      <c r="C88" s="101"/>
      <c r="D88" s="101"/>
      <c r="E88" s="101"/>
      <c r="F88" s="101"/>
      <c r="G88" s="101"/>
      <c r="H88" s="71"/>
      <c r="I88" s="72" t="s">
        <v>141</v>
      </c>
    </row>
    <row r="89" spans="1:9" s="5" customFormat="1" ht="15" customHeight="1">
      <c r="A89" s="10" t="s">
        <v>16</v>
      </c>
      <c r="B89" s="11" t="s">
        <v>17</v>
      </c>
      <c r="C89" s="11"/>
      <c r="D89" s="11"/>
      <c r="E89" s="11"/>
    </row>
    <row r="90" spans="1:9" s="5" customFormat="1" ht="15" customHeight="1">
      <c r="A90" s="10" t="s">
        <v>16</v>
      </c>
      <c r="B90" s="11" t="s">
        <v>34</v>
      </c>
      <c r="C90" s="11"/>
      <c r="D90" s="11"/>
      <c r="E90" s="12"/>
      <c r="I90" s="11"/>
    </row>
    <row r="91" spans="1:9" s="5" customFormat="1" ht="15" customHeight="1">
      <c r="A91" s="10" t="s">
        <v>16</v>
      </c>
      <c r="B91" s="16" t="s">
        <v>18</v>
      </c>
      <c r="C91" s="17"/>
      <c r="D91" s="17"/>
      <c r="E91" s="17"/>
      <c r="F91" s="18"/>
      <c r="G91" s="18"/>
      <c r="H91" s="18"/>
      <c r="I91" s="17"/>
    </row>
    <row r="92" spans="1:9" s="5" customFormat="1" ht="15" customHeight="1">
      <c r="B92" s="19" t="s">
        <v>35</v>
      </c>
      <c r="C92" s="18"/>
      <c r="D92" s="18"/>
      <c r="E92" s="18"/>
      <c r="F92" s="18"/>
      <c r="G92" s="18"/>
      <c r="H92" s="18"/>
      <c r="I92" s="18"/>
    </row>
    <row r="93" spans="1:9" s="12" customFormat="1" ht="12.75" customHeight="1">
      <c r="B93" s="104" t="s">
        <v>145</v>
      </c>
      <c r="C93" s="104"/>
      <c r="D93" s="104"/>
      <c r="E93" s="104"/>
      <c r="F93" s="104"/>
      <c r="G93" s="104"/>
      <c r="H93" s="104"/>
      <c r="I93" s="104"/>
    </row>
    <row r="94" spans="1:9" s="4" customFormat="1" ht="10.5">
      <c r="A94" s="2" t="s">
        <v>51</v>
      </c>
      <c r="B94" s="3"/>
    </row>
    <row r="95" spans="1:9" s="5" customFormat="1" ht="67.5" customHeight="1">
      <c r="A95" s="13" t="s">
        <v>0</v>
      </c>
      <c r="B95" s="13" t="s">
        <v>1</v>
      </c>
      <c r="C95" s="13" t="s">
        <v>132</v>
      </c>
      <c r="D95" s="13" t="s">
        <v>26</v>
      </c>
      <c r="E95" s="14" t="s">
        <v>2</v>
      </c>
      <c r="F95" s="15" t="s">
        <v>22</v>
      </c>
      <c r="G95" s="15" t="s">
        <v>23</v>
      </c>
      <c r="H95" s="15" t="s">
        <v>21</v>
      </c>
      <c r="I95" s="13" t="s">
        <v>3</v>
      </c>
    </row>
    <row r="96" spans="1:9" s="5" customFormat="1" ht="15" customHeight="1">
      <c r="A96" s="13" t="s">
        <v>4</v>
      </c>
      <c r="B96" s="13" t="s">
        <v>5</v>
      </c>
      <c r="C96" s="13" t="s">
        <v>6</v>
      </c>
      <c r="D96" s="13" t="s">
        <v>7</v>
      </c>
      <c r="E96" s="13" t="s">
        <v>8</v>
      </c>
      <c r="F96" s="13" t="s">
        <v>9</v>
      </c>
      <c r="G96" s="13" t="s">
        <v>10</v>
      </c>
      <c r="H96" s="13" t="s">
        <v>11</v>
      </c>
      <c r="I96" s="13" t="s">
        <v>27</v>
      </c>
    </row>
    <row r="97" spans="1:9" s="5" customFormat="1" ht="39">
      <c r="A97" s="6" t="s">
        <v>12</v>
      </c>
      <c r="B97" s="33" t="s">
        <v>52</v>
      </c>
      <c r="C97" s="7">
        <v>10</v>
      </c>
      <c r="D97" s="35" t="s">
        <v>54</v>
      </c>
      <c r="E97" s="22"/>
      <c r="F97" s="23">
        <f>ROUND(C97*E97,2)</f>
        <v>0</v>
      </c>
      <c r="G97" s="21">
        <v>0.23</v>
      </c>
      <c r="H97" s="1">
        <f t="shared" ref="H97:H98" si="7">ROUND(F97*G97+F97,2)</f>
        <v>0</v>
      </c>
      <c r="I97" s="26"/>
    </row>
    <row r="98" spans="1:9" s="5" customFormat="1" ht="39">
      <c r="A98" s="6" t="s">
        <v>13</v>
      </c>
      <c r="B98" s="34" t="s">
        <v>53</v>
      </c>
      <c r="C98" s="7">
        <v>2</v>
      </c>
      <c r="D98" s="35" t="s">
        <v>55</v>
      </c>
      <c r="E98" s="22"/>
      <c r="F98" s="23">
        <f>ROUND(C98*E98,2)</f>
        <v>0</v>
      </c>
      <c r="G98" s="21">
        <v>0.23</v>
      </c>
      <c r="H98" s="1">
        <f t="shared" si="7"/>
        <v>0</v>
      </c>
      <c r="I98" s="26"/>
    </row>
    <row r="99" spans="1:9" s="5" customFormat="1" ht="33" customHeight="1">
      <c r="B99" s="8" t="s">
        <v>14</v>
      </c>
      <c r="C99" s="9"/>
      <c r="D99" s="9"/>
      <c r="E99" s="9" t="s">
        <v>15</v>
      </c>
      <c r="F99" s="24">
        <f>SUM(F97:F98)</f>
        <v>0</v>
      </c>
      <c r="G99" s="25"/>
      <c r="H99" s="24">
        <f>SUM(H97:H98)</f>
        <v>0</v>
      </c>
      <c r="I99" s="20"/>
    </row>
    <row r="100" spans="1:9" s="85" customFormat="1" ht="15" customHeight="1">
      <c r="A100" s="81" t="s">
        <v>16</v>
      </c>
      <c r="B100" s="82" t="s">
        <v>138</v>
      </c>
      <c r="C100" s="83"/>
      <c r="D100" s="84"/>
      <c r="F100" s="83"/>
      <c r="G100" s="86"/>
      <c r="H100" s="87"/>
      <c r="I100" s="86"/>
    </row>
    <row r="101" spans="1:9" s="12" customFormat="1" ht="15" customHeight="1">
      <c r="A101" s="100" t="s">
        <v>177</v>
      </c>
      <c r="B101" s="101"/>
      <c r="C101" s="101"/>
      <c r="D101" s="101"/>
      <c r="E101" s="101"/>
      <c r="F101" s="101"/>
      <c r="G101" s="101"/>
      <c r="H101" s="70"/>
      <c r="I101" s="72" t="s">
        <v>139</v>
      </c>
    </row>
    <row r="102" spans="1:9" s="12" customFormat="1" ht="15" customHeight="1">
      <c r="A102" s="100" t="s">
        <v>179</v>
      </c>
      <c r="B102" s="101"/>
      <c r="C102" s="101"/>
      <c r="D102" s="101"/>
      <c r="E102" s="101"/>
      <c r="F102" s="101"/>
      <c r="G102" s="101"/>
      <c r="H102" s="70"/>
      <c r="I102" s="72" t="s">
        <v>139</v>
      </c>
    </row>
    <row r="103" spans="1:9" s="12" customFormat="1" ht="15" customHeight="1">
      <c r="A103" s="102" t="s">
        <v>140</v>
      </c>
      <c r="B103" s="103"/>
      <c r="C103" s="103"/>
      <c r="D103" s="103"/>
      <c r="E103" s="103"/>
      <c r="F103" s="103"/>
      <c r="G103" s="103"/>
      <c r="H103" s="71"/>
      <c r="I103" s="72" t="s">
        <v>139</v>
      </c>
    </row>
    <row r="104" spans="1:9" s="12" customFormat="1" ht="24" customHeight="1">
      <c r="A104" s="100" t="s">
        <v>180</v>
      </c>
      <c r="B104" s="101"/>
      <c r="C104" s="101"/>
      <c r="D104" s="101"/>
      <c r="E104" s="101"/>
      <c r="F104" s="101"/>
      <c r="G104" s="101"/>
      <c r="H104" s="71"/>
      <c r="I104" s="72" t="s">
        <v>141</v>
      </c>
    </row>
    <row r="105" spans="1:9" s="5" customFormat="1" ht="15" customHeight="1">
      <c r="A105" s="10" t="s">
        <v>16</v>
      </c>
      <c r="B105" s="11" t="s">
        <v>17</v>
      </c>
      <c r="C105" s="11"/>
      <c r="D105" s="11"/>
      <c r="E105" s="11"/>
    </row>
    <row r="106" spans="1:9" s="5" customFormat="1" ht="15" customHeight="1">
      <c r="A106" s="10" t="s">
        <v>16</v>
      </c>
      <c r="B106" s="11" t="s">
        <v>34</v>
      </c>
      <c r="C106" s="11"/>
      <c r="D106" s="11"/>
      <c r="E106" s="12"/>
      <c r="I106" s="11"/>
    </row>
    <row r="107" spans="1:9" s="5" customFormat="1" ht="15" customHeight="1">
      <c r="A107" s="10" t="s">
        <v>16</v>
      </c>
      <c r="B107" s="16" t="s">
        <v>18</v>
      </c>
      <c r="C107" s="17"/>
      <c r="D107" s="17"/>
      <c r="E107" s="17"/>
      <c r="F107" s="18"/>
      <c r="G107" s="18"/>
      <c r="H107" s="18"/>
      <c r="I107" s="17"/>
    </row>
    <row r="108" spans="1:9" s="5" customFormat="1" ht="15" customHeight="1">
      <c r="B108" s="19" t="s">
        <v>35</v>
      </c>
      <c r="C108" s="18"/>
      <c r="D108" s="18"/>
      <c r="E108" s="18"/>
      <c r="F108" s="18"/>
      <c r="G108" s="18"/>
      <c r="H108" s="18"/>
      <c r="I108" s="18"/>
    </row>
    <row r="109" spans="1:9" s="12" customFormat="1" ht="12.75" customHeight="1">
      <c r="B109" s="104" t="s">
        <v>145</v>
      </c>
      <c r="C109" s="104"/>
      <c r="D109" s="104"/>
      <c r="E109" s="104"/>
      <c r="F109" s="104"/>
      <c r="G109" s="104"/>
      <c r="H109" s="104"/>
      <c r="I109" s="104"/>
    </row>
    <row r="110" spans="1:9" s="4" customFormat="1" ht="10.5">
      <c r="A110" s="2" t="s">
        <v>58</v>
      </c>
      <c r="B110" s="3"/>
    </row>
    <row r="111" spans="1:9" s="5" customFormat="1" ht="67.5" customHeight="1">
      <c r="A111" s="13" t="s">
        <v>0</v>
      </c>
      <c r="B111" s="13" t="s">
        <v>1</v>
      </c>
      <c r="C111" s="13" t="s">
        <v>132</v>
      </c>
      <c r="D111" s="13" t="s">
        <v>26</v>
      </c>
      <c r="E111" s="14" t="s">
        <v>2</v>
      </c>
      <c r="F111" s="15" t="s">
        <v>22</v>
      </c>
      <c r="G111" s="15" t="s">
        <v>23</v>
      </c>
      <c r="H111" s="15" t="s">
        <v>21</v>
      </c>
      <c r="I111" s="13" t="s">
        <v>3</v>
      </c>
    </row>
    <row r="112" spans="1:9" s="5" customFormat="1" ht="15" customHeight="1">
      <c r="A112" s="13" t="s">
        <v>4</v>
      </c>
      <c r="B112" s="13" t="s">
        <v>5</v>
      </c>
      <c r="C112" s="13" t="s">
        <v>6</v>
      </c>
      <c r="D112" s="13" t="s">
        <v>7</v>
      </c>
      <c r="E112" s="13" t="s">
        <v>8</v>
      </c>
      <c r="F112" s="13" t="s">
        <v>9</v>
      </c>
      <c r="G112" s="13" t="s">
        <v>10</v>
      </c>
      <c r="H112" s="13" t="s">
        <v>11</v>
      </c>
      <c r="I112" s="13" t="s">
        <v>27</v>
      </c>
    </row>
    <row r="113" spans="1:9" s="5" customFormat="1" ht="29.25">
      <c r="A113" s="6" t="s">
        <v>12</v>
      </c>
      <c r="B113" s="33" t="s">
        <v>56</v>
      </c>
      <c r="C113" s="7">
        <v>4</v>
      </c>
      <c r="D113" s="35" t="s">
        <v>150</v>
      </c>
      <c r="E113" s="22"/>
      <c r="F113" s="23">
        <f>ROUND(C113*E113,2)</f>
        <v>0</v>
      </c>
      <c r="G113" s="21">
        <v>0.23</v>
      </c>
      <c r="H113" s="1">
        <f t="shared" ref="H113:H114" si="8">ROUND(F113*G113+F113,2)</f>
        <v>0</v>
      </c>
      <c r="I113" s="26"/>
    </row>
    <row r="114" spans="1:9" s="5" customFormat="1" ht="58.5">
      <c r="A114" s="6" t="s">
        <v>13</v>
      </c>
      <c r="B114" s="36" t="s">
        <v>57</v>
      </c>
      <c r="C114" s="7">
        <v>10</v>
      </c>
      <c r="D114" s="37" t="s">
        <v>151</v>
      </c>
      <c r="E114" s="22"/>
      <c r="F114" s="23">
        <f>ROUND(C114*E114,2)</f>
        <v>0</v>
      </c>
      <c r="G114" s="21">
        <v>0.23</v>
      </c>
      <c r="H114" s="1">
        <f t="shared" si="8"/>
        <v>0</v>
      </c>
      <c r="I114" s="26"/>
    </row>
    <row r="115" spans="1:9" s="5" customFormat="1" ht="33" customHeight="1">
      <c r="B115" s="8" t="s">
        <v>14</v>
      </c>
      <c r="C115" s="9"/>
      <c r="D115" s="9"/>
      <c r="E115" s="9" t="s">
        <v>15</v>
      </c>
      <c r="F115" s="24">
        <f>SUM(F113:F114)</f>
        <v>0</v>
      </c>
      <c r="G115" s="25"/>
      <c r="H115" s="24">
        <f>SUM(H113:H114)</f>
        <v>0</v>
      </c>
      <c r="I115" s="20"/>
    </row>
    <row r="116" spans="1:9" s="85" customFormat="1" ht="15" customHeight="1">
      <c r="A116" s="81" t="s">
        <v>16</v>
      </c>
      <c r="B116" s="82" t="s">
        <v>138</v>
      </c>
      <c r="C116" s="83"/>
      <c r="D116" s="84"/>
      <c r="F116" s="83"/>
      <c r="G116" s="86"/>
      <c r="H116" s="87"/>
      <c r="I116" s="86"/>
    </row>
    <row r="117" spans="1:9" s="12" customFormat="1" ht="15" customHeight="1">
      <c r="A117" s="100" t="s">
        <v>178</v>
      </c>
      <c r="B117" s="101"/>
      <c r="C117" s="101"/>
      <c r="D117" s="101"/>
      <c r="E117" s="101"/>
      <c r="F117" s="101"/>
      <c r="G117" s="101"/>
      <c r="H117" s="70"/>
      <c r="I117" s="72" t="s">
        <v>139</v>
      </c>
    </row>
    <row r="118" spans="1:9" s="12" customFormat="1" ht="15" customHeight="1">
      <c r="A118" s="100" t="s">
        <v>181</v>
      </c>
      <c r="B118" s="101"/>
      <c r="C118" s="101"/>
      <c r="D118" s="101"/>
      <c r="E118" s="101"/>
      <c r="F118" s="101"/>
      <c r="G118" s="101"/>
      <c r="H118" s="70"/>
      <c r="I118" s="72" t="s">
        <v>139</v>
      </c>
    </row>
    <row r="119" spans="1:9" s="12" customFormat="1" ht="15" customHeight="1">
      <c r="A119" s="102" t="s">
        <v>140</v>
      </c>
      <c r="B119" s="103"/>
      <c r="C119" s="103"/>
      <c r="D119" s="103"/>
      <c r="E119" s="103"/>
      <c r="F119" s="103"/>
      <c r="G119" s="103"/>
      <c r="H119" s="71"/>
      <c r="I119" s="72" t="s">
        <v>139</v>
      </c>
    </row>
    <row r="120" spans="1:9" s="12" customFormat="1" ht="24" customHeight="1">
      <c r="A120" s="100" t="s">
        <v>152</v>
      </c>
      <c r="B120" s="101"/>
      <c r="C120" s="101"/>
      <c r="D120" s="101"/>
      <c r="E120" s="101"/>
      <c r="F120" s="101"/>
      <c r="G120" s="101"/>
      <c r="H120" s="71"/>
      <c r="I120" s="72" t="s">
        <v>141</v>
      </c>
    </row>
    <row r="121" spans="1:9" s="5" customFormat="1" ht="15" customHeight="1">
      <c r="A121" s="10" t="s">
        <v>16</v>
      </c>
      <c r="B121" s="11" t="s">
        <v>17</v>
      </c>
      <c r="C121" s="11"/>
      <c r="D121" s="11"/>
      <c r="E121" s="11"/>
    </row>
    <row r="122" spans="1:9" s="5" customFormat="1" ht="15" customHeight="1">
      <c r="A122" s="10" t="s">
        <v>16</v>
      </c>
      <c r="B122" s="11" t="s">
        <v>34</v>
      </c>
      <c r="C122" s="11"/>
      <c r="D122" s="11"/>
      <c r="E122" s="12"/>
      <c r="I122" s="11"/>
    </row>
    <row r="123" spans="1:9" s="5" customFormat="1" ht="15" customHeight="1">
      <c r="A123" s="10" t="s">
        <v>16</v>
      </c>
      <c r="B123" s="16" t="s">
        <v>18</v>
      </c>
      <c r="C123" s="17"/>
      <c r="D123" s="17"/>
      <c r="E123" s="17"/>
      <c r="F123" s="18"/>
      <c r="G123" s="18"/>
      <c r="H123" s="18"/>
      <c r="I123" s="17"/>
    </row>
    <row r="124" spans="1:9" s="5" customFormat="1" ht="15" customHeight="1">
      <c r="B124" s="19" t="s">
        <v>35</v>
      </c>
      <c r="C124" s="18"/>
      <c r="D124" s="18"/>
      <c r="E124" s="18"/>
      <c r="F124" s="18"/>
      <c r="G124" s="18"/>
      <c r="H124" s="18"/>
      <c r="I124" s="18"/>
    </row>
    <row r="125" spans="1:9" s="12" customFormat="1" ht="12.75" customHeight="1">
      <c r="B125" s="104" t="s">
        <v>145</v>
      </c>
      <c r="C125" s="104"/>
      <c r="D125" s="104"/>
      <c r="E125" s="104"/>
      <c r="F125" s="104"/>
      <c r="G125" s="104"/>
      <c r="H125" s="104"/>
      <c r="I125" s="104"/>
    </row>
    <row r="126" spans="1:9" s="4" customFormat="1" ht="10.5">
      <c r="A126" s="2" t="s">
        <v>59</v>
      </c>
      <c r="B126" s="3"/>
    </row>
    <row r="127" spans="1:9" s="5" customFormat="1" ht="67.5" customHeight="1">
      <c r="A127" s="13" t="s">
        <v>0</v>
      </c>
      <c r="B127" s="13" t="s">
        <v>1</v>
      </c>
      <c r="C127" s="13" t="s">
        <v>132</v>
      </c>
      <c r="D127" s="13" t="s">
        <v>26</v>
      </c>
      <c r="E127" s="14" t="s">
        <v>2</v>
      </c>
      <c r="F127" s="15" t="s">
        <v>22</v>
      </c>
      <c r="G127" s="15" t="s">
        <v>23</v>
      </c>
      <c r="H127" s="15" t="s">
        <v>21</v>
      </c>
      <c r="I127" s="13" t="s">
        <v>3</v>
      </c>
    </row>
    <row r="128" spans="1:9" s="5" customFormat="1" ht="15" customHeight="1">
      <c r="A128" s="13" t="s">
        <v>4</v>
      </c>
      <c r="B128" s="13" t="s">
        <v>5</v>
      </c>
      <c r="C128" s="13" t="s">
        <v>6</v>
      </c>
      <c r="D128" s="13" t="s">
        <v>7</v>
      </c>
      <c r="E128" s="13" t="s">
        <v>8</v>
      </c>
      <c r="F128" s="13" t="s">
        <v>9</v>
      </c>
      <c r="G128" s="13" t="s">
        <v>10</v>
      </c>
      <c r="H128" s="13" t="s">
        <v>11</v>
      </c>
      <c r="I128" s="13" t="s">
        <v>27</v>
      </c>
    </row>
    <row r="129" spans="1:9" s="5" customFormat="1" ht="19.5">
      <c r="A129" s="74" t="s">
        <v>12</v>
      </c>
      <c r="B129" s="90" t="s">
        <v>200</v>
      </c>
      <c r="C129" s="75">
        <v>1</v>
      </c>
      <c r="D129" s="35" t="s">
        <v>153</v>
      </c>
      <c r="E129" s="22"/>
      <c r="F129" s="23">
        <f>ROUND(C129*E129,2)</f>
        <v>0</v>
      </c>
      <c r="G129" s="21">
        <v>0.23</v>
      </c>
      <c r="H129" s="1">
        <f t="shared" ref="H129" si="9">ROUND(F129*G129+F129,2)</f>
        <v>0</v>
      </c>
      <c r="I129" s="26"/>
    </row>
    <row r="130" spans="1:9" s="5" customFormat="1" ht="224.25">
      <c r="A130" s="6" t="s">
        <v>13</v>
      </c>
      <c r="B130" s="89" t="s">
        <v>201</v>
      </c>
      <c r="C130" s="7">
        <v>4</v>
      </c>
      <c r="D130" s="35" t="s">
        <v>220</v>
      </c>
      <c r="E130" s="22"/>
      <c r="F130" s="23">
        <f>ROUND(C130*E130,2)</f>
        <v>0</v>
      </c>
      <c r="G130" s="21">
        <v>0.23</v>
      </c>
      <c r="H130" s="1">
        <f t="shared" ref="H130" si="10">ROUND(F130*G130+F130,2)</f>
        <v>0</v>
      </c>
      <c r="I130" s="26"/>
    </row>
    <row r="131" spans="1:9" s="5" customFormat="1" ht="33" customHeight="1">
      <c r="B131" s="8" t="s">
        <v>14</v>
      </c>
      <c r="C131" s="9"/>
      <c r="D131" s="9"/>
      <c r="E131" s="9" t="s">
        <v>15</v>
      </c>
      <c r="F131" s="24">
        <f>SUM(F130:F130)</f>
        <v>0</v>
      </c>
      <c r="G131" s="25"/>
      <c r="H131" s="24">
        <f>SUM(H130:H130)</f>
        <v>0</v>
      </c>
      <c r="I131" s="20"/>
    </row>
    <row r="132" spans="1:9" s="85" customFormat="1" ht="15" customHeight="1">
      <c r="A132" s="81" t="s">
        <v>16</v>
      </c>
      <c r="B132" s="82" t="s">
        <v>138</v>
      </c>
      <c r="C132" s="83"/>
      <c r="D132" s="84"/>
      <c r="F132" s="83"/>
      <c r="G132" s="86"/>
      <c r="H132" s="87"/>
      <c r="I132" s="86"/>
    </row>
    <row r="133" spans="1:9" s="12" customFormat="1" ht="15" customHeight="1">
      <c r="A133" s="100" t="s">
        <v>182</v>
      </c>
      <c r="B133" s="101"/>
      <c r="C133" s="101"/>
      <c r="D133" s="101"/>
      <c r="E133" s="101"/>
      <c r="F133" s="101"/>
      <c r="G133" s="101"/>
      <c r="H133" s="70"/>
      <c r="I133" s="72" t="s">
        <v>139</v>
      </c>
    </row>
    <row r="134" spans="1:9" s="12" customFormat="1" ht="15" customHeight="1">
      <c r="A134" s="100" t="s">
        <v>183</v>
      </c>
      <c r="B134" s="101"/>
      <c r="C134" s="101"/>
      <c r="D134" s="101"/>
      <c r="E134" s="101"/>
      <c r="F134" s="101"/>
      <c r="G134" s="101"/>
      <c r="H134" s="70"/>
      <c r="I134" s="72" t="s">
        <v>139</v>
      </c>
    </row>
    <row r="135" spans="1:9" s="12" customFormat="1" ht="15" customHeight="1">
      <c r="A135" s="102" t="s">
        <v>140</v>
      </c>
      <c r="B135" s="103"/>
      <c r="C135" s="103"/>
      <c r="D135" s="103"/>
      <c r="E135" s="103"/>
      <c r="F135" s="103"/>
      <c r="G135" s="103"/>
      <c r="H135" s="71"/>
      <c r="I135" s="72" t="s">
        <v>139</v>
      </c>
    </row>
    <row r="136" spans="1:9" s="12" customFormat="1" ht="24" customHeight="1">
      <c r="A136" s="100" t="s">
        <v>152</v>
      </c>
      <c r="B136" s="101"/>
      <c r="C136" s="101"/>
      <c r="D136" s="101"/>
      <c r="E136" s="101"/>
      <c r="F136" s="101"/>
      <c r="G136" s="101"/>
      <c r="H136" s="71"/>
      <c r="I136" s="72" t="s">
        <v>141</v>
      </c>
    </row>
    <row r="137" spans="1:9" s="5" customFormat="1" ht="15" customHeight="1">
      <c r="A137" s="10" t="s">
        <v>16</v>
      </c>
      <c r="B137" s="11" t="s">
        <v>17</v>
      </c>
      <c r="C137" s="11"/>
      <c r="D137" s="11"/>
      <c r="E137" s="11"/>
    </row>
    <row r="138" spans="1:9" s="5" customFormat="1" ht="15" customHeight="1">
      <c r="A138" s="10" t="s">
        <v>16</v>
      </c>
      <c r="B138" s="11" t="s">
        <v>34</v>
      </c>
      <c r="C138" s="11"/>
      <c r="D138" s="11"/>
      <c r="E138" s="12"/>
      <c r="I138" s="11"/>
    </row>
    <row r="139" spans="1:9" s="5" customFormat="1" ht="15" customHeight="1">
      <c r="A139" s="10" t="s">
        <v>16</v>
      </c>
      <c r="B139" s="16" t="s">
        <v>18</v>
      </c>
      <c r="C139" s="17"/>
      <c r="D139" s="17"/>
      <c r="E139" s="17"/>
      <c r="F139" s="18"/>
      <c r="G139" s="18"/>
      <c r="H139" s="18"/>
      <c r="I139" s="17"/>
    </row>
    <row r="140" spans="1:9" s="5" customFormat="1" ht="15" customHeight="1">
      <c r="B140" s="19" t="s">
        <v>35</v>
      </c>
      <c r="C140" s="18"/>
      <c r="D140" s="18"/>
      <c r="E140" s="18"/>
      <c r="F140" s="18"/>
      <c r="G140" s="18"/>
      <c r="H140" s="18"/>
      <c r="I140" s="18"/>
    </row>
    <row r="141" spans="1:9" s="12" customFormat="1" ht="12.75" customHeight="1">
      <c r="B141" s="104" t="s">
        <v>145</v>
      </c>
      <c r="C141" s="104"/>
      <c r="D141" s="104"/>
      <c r="E141" s="104"/>
      <c r="F141" s="104"/>
      <c r="G141" s="104"/>
      <c r="H141" s="104"/>
      <c r="I141" s="104"/>
    </row>
    <row r="142" spans="1:9" s="4" customFormat="1" ht="10.5">
      <c r="A142" s="2" t="s">
        <v>62</v>
      </c>
      <c r="B142" s="3"/>
    </row>
    <row r="143" spans="1:9" s="5" customFormat="1" ht="67.5" customHeight="1">
      <c r="A143" s="13" t="s">
        <v>0</v>
      </c>
      <c r="B143" s="13" t="s">
        <v>1</v>
      </c>
      <c r="C143" s="13" t="s">
        <v>132</v>
      </c>
      <c r="D143" s="13" t="s">
        <v>26</v>
      </c>
      <c r="E143" s="14" t="s">
        <v>2</v>
      </c>
      <c r="F143" s="15" t="s">
        <v>22</v>
      </c>
      <c r="G143" s="15" t="s">
        <v>23</v>
      </c>
      <c r="H143" s="15" t="s">
        <v>21</v>
      </c>
      <c r="I143" s="13" t="s">
        <v>3</v>
      </c>
    </row>
    <row r="144" spans="1:9" s="5" customFormat="1" ht="15" customHeight="1">
      <c r="A144" s="13" t="s">
        <v>4</v>
      </c>
      <c r="B144" s="13" t="s">
        <v>5</v>
      </c>
      <c r="C144" s="13" t="s">
        <v>6</v>
      </c>
      <c r="D144" s="13" t="s">
        <v>7</v>
      </c>
      <c r="E144" s="13" t="s">
        <v>8</v>
      </c>
      <c r="F144" s="13" t="s">
        <v>9</v>
      </c>
      <c r="G144" s="13" t="s">
        <v>10</v>
      </c>
      <c r="H144" s="13" t="s">
        <v>11</v>
      </c>
      <c r="I144" s="13" t="s">
        <v>27</v>
      </c>
    </row>
    <row r="145" spans="1:9" s="5" customFormat="1" ht="156">
      <c r="A145" s="6" t="s">
        <v>12</v>
      </c>
      <c r="B145" s="89" t="s">
        <v>64</v>
      </c>
      <c r="C145" s="7">
        <v>6</v>
      </c>
      <c r="D145" s="40" t="s">
        <v>71</v>
      </c>
      <c r="E145" s="22"/>
      <c r="F145" s="23">
        <f>ROUND(C145*E145,2)</f>
        <v>0</v>
      </c>
      <c r="G145" s="21">
        <v>0.23</v>
      </c>
      <c r="H145" s="1">
        <f t="shared" ref="H145" si="11">ROUND(F145*G145+F145,2)</f>
        <v>0</v>
      </c>
      <c r="I145" s="26"/>
    </row>
    <row r="146" spans="1:9" s="5" customFormat="1" ht="58.5">
      <c r="A146" s="6" t="s">
        <v>13</v>
      </c>
      <c r="B146" s="89" t="s">
        <v>65</v>
      </c>
      <c r="C146" s="7">
        <v>4</v>
      </c>
      <c r="D146" s="40" t="s">
        <v>55</v>
      </c>
      <c r="E146" s="22"/>
      <c r="F146" s="23">
        <f t="shared" ref="F146:F151" si="12">ROUND(C146*E146,2)</f>
        <v>0</v>
      </c>
      <c r="G146" s="21">
        <v>0.23</v>
      </c>
      <c r="H146" s="1">
        <f t="shared" ref="H146:H151" si="13">ROUND(F146*G146+F146,2)</f>
        <v>0</v>
      </c>
      <c r="I146" s="26"/>
    </row>
    <row r="147" spans="1:9" s="5" customFormat="1" ht="58.5">
      <c r="A147" s="6" t="s">
        <v>19</v>
      </c>
      <c r="B147" s="89" t="s">
        <v>66</v>
      </c>
      <c r="C147" s="7">
        <v>2</v>
      </c>
      <c r="D147" s="40" t="s">
        <v>55</v>
      </c>
      <c r="E147" s="22"/>
      <c r="F147" s="23">
        <f t="shared" si="12"/>
        <v>0</v>
      </c>
      <c r="G147" s="21">
        <v>0.23</v>
      </c>
      <c r="H147" s="1">
        <f t="shared" si="13"/>
        <v>0</v>
      </c>
      <c r="I147" s="26"/>
    </row>
    <row r="148" spans="1:9" s="5" customFormat="1" ht="58.5">
      <c r="A148" s="6" t="s">
        <v>20</v>
      </c>
      <c r="B148" s="89" t="s">
        <v>67</v>
      </c>
      <c r="C148" s="7">
        <v>3</v>
      </c>
      <c r="D148" s="40" t="s">
        <v>55</v>
      </c>
      <c r="E148" s="22"/>
      <c r="F148" s="23">
        <f t="shared" si="12"/>
        <v>0</v>
      </c>
      <c r="G148" s="21">
        <v>0.23</v>
      </c>
      <c r="H148" s="1">
        <f t="shared" si="13"/>
        <v>0</v>
      </c>
      <c r="I148" s="26"/>
    </row>
    <row r="149" spans="1:9" s="5" customFormat="1" ht="29.25">
      <c r="A149" s="6" t="s">
        <v>24</v>
      </c>
      <c r="B149" s="89" t="s">
        <v>68</v>
      </c>
      <c r="C149" s="7">
        <v>2</v>
      </c>
      <c r="D149" s="40" t="s">
        <v>61</v>
      </c>
      <c r="E149" s="22"/>
      <c r="F149" s="23">
        <f t="shared" si="12"/>
        <v>0</v>
      </c>
      <c r="G149" s="21">
        <v>0.23</v>
      </c>
      <c r="H149" s="1">
        <f t="shared" si="13"/>
        <v>0</v>
      </c>
      <c r="I149" s="26"/>
    </row>
    <row r="150" spans="1:9" s="5" customFormat="1" ht="29.25">
      <c r="A150" s="6" t="s">
        <v>25</v>
      </c>
      <c r="B150" s="89" t="s">
        <v>69</v>
      </c>
      <c r="C150" s="7">
        <v>2</v>
      </c>
      <c r="D150" s="40" t="s">
        <v>61</v>
      </c>
      <c r="E150" s="22"/>
      <c r="F150" s="23">
        <f t="shared" si="12"/>
        <v>0</v>
      </c>
      <c r="G150" s="21">
        <v>0.23</v>
      </c>
      <c r="H150" s="1">
        <f t="shared" si="13"/>
        <v>0</v>
      </c>
      <c r="I150" s="26"/>
    </row>
    <row r="151" spans="1:9" s="5" customFormat="1" ht="54">
      <c r="A151" s="6" t="s">
        <v>63</v>
      </c>
      <c r="B151" s="39" t="s">
        <v>70</v>
      </c>
      <c r="C151" s="7">
        <v>3</v>
      </c>
      <c r="D151" s="41" t="s">
        <v>61</v>
      </c>
      <c r="E151" s="22"/>
      <c r="F151" s="23">
        <f t="shared" si="12"/>
        <v>0</v>
      </c>
      <c r="G151" s="21">
        <v>0.23</v>
      </c>
      <c r="H151" s="1">
        <f t="shared" si="13"/>
        <v>0</v>
      </c>
      <c r="I151" s="26"/>
    </row>
    <row r="152" spans="1:9" s="5" customFormat="1" ht="33" customHeight="1">
      <c r="B152" s="8" t="s">
        <v>14</v>
      </c>
      <c r="C152" s="9"/>
      <c r="D152" s="9"/>
      <c r="E152" s="9" t="s">
        <v>15</v>
      </c>
      <c r="F152" s="24">
        <f>SUM(F145:F151)</f>
        <v>0</v>
      </c>
      <c r="G152" s="25"/>
      <c r="H152" s="24">
        <f>SUM(H145:H151)</f>
        <v>0</v>
      </c>
      <c r="I152" s="20"/>
    </row>
    <row r="153" spans="1:9" s="85" customFormat="1" ht="15" customHeight="1">
      <c r="A153" s="81" t="s">
        <v>16</v>
      </c>
      <c r="B153" s="82" t="s">
        <v>138</v>
      </c>
      <c r="C153" s="83"/>
      <c r="D153" s="84"/>
      <c r="F153" s="83"/>
      <c r="G153" s="86"/>
      <c r="H153" s="87"/>
      <c r="I153" s="86"/>
    </row>
    <row r="154" spans="1:9" s="12" customFormat="1" ht="15" customHeight="1">
      <c r="A154" s="100" t="s">
        <v>178</v>
      </c>
      <c r="B154" s="101"/>
      <c r="C154" s="101"/>
      <c r="D154" s="101"/>
      <c r="E154" s="101"/>
      <c r="F154" s="101"/>
      <c r="G154" s="101"/>
      <c r="H154" s="70"/>
      <c r="I154" s="72" t="s">
        <v>139</v>
      </c>
    </row>
    <row r="155" spans="1:9" s="12" customFormat="1" ht="15" customHeight="1">
      <c r="A155" s="100" t="s">
        <v>181</v>
      </c>
      <c r="B155" s="101"/>
      <c r="C155" s="101"/>
      <c r="D155" s="101"/>
      <c r="E155" s="101"/>
      <c r="F155" s="101"/>
      <c r="G155" s="101"/>
      <c r="H155" s="70"/>
      <c r="I155" s="72" t="s">
        <v>139</v>
      </c>
    </row>
    <row r="156" spans="1:9" s="12" customFormat="1" ht="15" customHeight="1">
      <c r="A156" s="102" t="s">
        <v>140</v>
      </c>
      <c r="B156" s="103"/>
      <c r="C156" s="103"/>
      <c r="D156" s="103"/>
      <c r="E156" s="103"/>
      <c r="F156" s="103"/>
      <c r="G156" s="103"/>
      <c r="H156" s="71"/>
      <c r="I156" s="72" t="s">
        <v>139</v>
      </c>
    </row>
    <row r="157" spans="1:9" s="12" customFormat="1" ht="24" customHeight="1">
      <c r="A157" s="100" t="s">
        <v>205</v>
      </c>
      <c r="B157" s="101"/>
      <c r="C157" s="101"/>
      <c r="D157" s="101"/>
      <c r="E157" s="101"/>
      <c r="F157" s="101"/>
      <c r="G157" s="101"/>
      <c r="H157" s="71"/>
      <c r="I157" s="72" t="s">
        <v>141</v>
      </c>
    </row>
    <row r="158" spans="1:9" s="5" customFormat="1" ht="15" customHeight="1">
      <c r="A158" s="10" t="s">
        <v>16</v>
      </c>
      <c r="B158" s="11" t="s">
        <v>17</v>
      </c>
      <c r="C158" s="11"/>
      <c r="D158" s="11"/>
      <c r="E158" s="11"/>
    </row>
    <row r="159" spans="1:9" s="5" customFormat="1" ht="15" customHeight="1">
      <c r="A159" s="10" t="s">
        <v>16</v>
      </c>
      <c r="B159" s="11" t="s">
        <v>34</v>
      </c>
      <c r="C159" s="11"/>
      <c r="D159" s="11"/>
      <c r="E159" s="12"/>
      <c r="I159" s="11"/>
    </row>
    <row r="160" spans="1:9" s="5" customFormat="1" ht="15" customHeight="1">
      <c r="A160" s="10" t="s">
        <v>16</v>
      </c>
      <c r="B160" s="16" t="s">
        <v>18</v>
      </c>
      <c r="C160" s="17"/>
      <c r="D160" s="17"/>
      <c r="E160" s="17"/>
      <c r="F160" s="18"/>
      <c r="G160" s="18"/>
      <c r="H160" s="18"/>
      <c r="I160" s="17"/>
    </row>
    <row r="161" spans="1:9" s="5" customFormat="1" ht="15" customHeight="1">
      <c r="B161" s="19" t="s">
        <v>35</v>
      </c>
      <c r="C161" s="18"/>
      <c r="D161" s="18"/>
      <c r="E161" s="18"/>
      <c r="F161" s="18"/>
      <c r="G161" s="18"/>
      <c r="H161" s="18"/>
      <c r="I161" s="18"/>
    </row>
    <row r="162" spans="1:9" s="12" customFormat="1" ht="12.75" customHeight="1">
      <c r="B162" s="104" t="s">
        <v>145</v>
      </c>
      <c r="C162" s="104"/>
      <c r="D162" s="104"/>
      <c r="E162" s="104"/>
      <c r="F162" s="104"/>
      <c r="G162" s="104"/>
      <c r="H162" s="104"/>
      <c r="I162" s="104"/>
    </row>
    <row r="163" spans="1:9" s="4" customFormat="1" ht="10.5">
      <c r="A163" s="2" t="s">
        <v>72</v>
      </c>
      <c r="B163" s="3"/>
    </row>
    <row r="164" spans="1:9" s="5" customFormat="1" ht="67.5" customHeight="1">
      <c r="A164" s="13" t="s">
        <v>0</v>
      </c>
      <c r="B164" s="13" t="s">
        <v>1</v>
      </c>
      <c r="C164" s="13" t="s">
        <v>132</v>
      </c>
      <c r="D164" s="13" t="s">
        <v>26</v>
      </c>
      <c r="E164" s="14" t="s">
        <v>2</v>
      </c>
      <c r="F164" s="15" t="s">
        <v>22</v>
      </c>
      <c r="G164" s="15" t="s">
        <v>23</v>
      </c>
      <c r="H164" s="15" t="s">
        <v>21</v>
      </c>
      <c r="I164" s="13" t="s">
        <v>3</v>
      </c>
    </row>
    <row r="165" spans="1:9" s="5" customFormat="1" ht="15" customHeight="1">
      <c r="A165" s="13" t="s">
        <v>4</v>
      </c>
      <c r="B165" s="13" t="s">
        <v>5</v>
      </c>
      <c r="C165" s="13" t="s">
        <v>6</v>
      </c>
      <c r="D165" s="13" t="s">
        <v>7</v>
      </c>
      <c r="E165" s="13" t="s">
        <v>8</v>
      </c>
      <c r="F165" s="13" t="s">
        <v>9</v>
      </c>
      <c r="G165" s="13" t="s">
        <v>10</v>
      </c>
      <c r="H165" s="13" t="s">
        <v>11</v>
      </c>
      <c r="I165" s="13" t="s">
        <v>27</v>
      </c>
    </row>
    <row r="166" spans="1:9" s="5" customFormat="1" ht="58.5">
      <c r="A166" s="6" t="s">
        <v>12</v>
      </c>
      <c r="B166" s="42" t="s">
        <v>73</v>
      </c>
      <c r="C166" s="7">
        <v>12</v>
      </c>
      <c r="D166" s="43" t="s">
        <v>155</v>
      </c>
      <c r="E166" s="22"/>
      <c r="F166" s="23">
        <f>ROUND(C166*E166,2)</f>
        <v>0</v>
      </c>
      <c r="G166" s="21">
        <v>0.23</v>
      </c>
      <c r="H166" s="1">
        <f t="shared" ref="H166" si="14">ROUND(F166*G166+F166,2)</f>
        <v>0</v>
      </c>
      <c r="I166" s="26"/>
    </row>
    <row r="167" spans="1:9" s="5" customFormat="1" ht="58.5">
      <c r="A167" s="6" t="s">
        <v>13</v>
      </c>
      <c r="B167" s="29" t="s">
        <v>31</v>
      </c>
      <c r="C167" s="7">
        <v>40</v>
      </c>
      <c r="D167" s="30" t="s">
        <v>33</v>
      </c>
      <c r="E167" s="22"/>
      <c r="F167" s="23">
        <f t="shared" ref="F167" si="15">ROUND(C167*E167,2)</f>
        <v>0</v>
      </c>
      <c r="G167" s="21">
        <v>0.23</v>
      </c>
      <c r="H167" s="1">
        <f>ROUND(F167*G167+F167,2)</f>
        <v>0</v>
      </c>
      <c r="I167" s="26"/>
    </row>
    <row r="168" spans="1:9" s="5" customFormat="1" ht="33" customHeight="1">
      <c r="B168" s="8" t="s">
        <v>14</v>
      </c>
      <c r="C168" s="9"/>
      <c r="D168" s="9"/>
      <c r="E168" s="9" t="s">
        <v>15</v>
      </c>
      <c r="F168" s="24">
        <f>SUM(F166:F166)</f>
        <v>0</v>
      </c>
      <c r="G168" s="25"/>
      <c r="H168" s="24">
        <f>SUM(H166:H166)</f>
        <v>0</v>
      </c>
      <c r="I168" s="20"/>
    </row>
    <row r="169" spans="1:9" s="85" customFormat="1" ht="15" customHeight="1">
      <c r="A169" s="81" t="s">
        <v>16</v>
      </c>
      <c r="B169" s="82" t="s">
        <v>138</v>
      </c>
      <c r="C169" s="83"/>
      <c r="D169" s="84"/>
      <c r="F169" s="83"/>
      <c r="G169" s="86"/>
      <c r="H169" s="87"/>
      <c r="I169" s="86"/>
    </row>
    <row r="170" spans="1:9" s="12" customFormat="1" ht="15" customHeight="1">
      <c r="A170" s="100" t="s">
        <v>177</v>
      </c>
      <c r="B170" s="101"/>
      <c r="C170" s="101"/>
      <c r="D170" s="101"/>
      <c r="E170" s="101"/>
      <c r="F170" s="101"/>
      <c r="G170" s="101"/>
      <c r="H170" s="70"/>
      <c r="I170" s="72" t="s">
        <v>139</v>
      </c>
    </row>
    <row r="171" spans="1:9" s="12" customFormat="1" ht="15" customHeight="1">
      <c r="A171" s="100" t="s">
        <v>181</v>
      </c>
      <c r="B171" s="101"/>
      <c r="C171" s="101"/>
      <c r="D171" s="101"/>
      <c r="E171" s="101"/>
      <c r="F171" s="101"/>
      <c r="G171" s="101"/>
      <c r="H171" s="70"/>
      <c r="I171" s="72" t="s">
        <v>139</v>
      </c>
    </row>
    <row r="172" spans="1:9" s="12" customFormat="1" ht="15" customHeight="1">
      <c r="A172" s="102" t="s">
        <v>140</v>
      </c>
      <c r="B172" s="103"/>
      <c r="C172" s="103"/>
      <c r="D172" s="103"/>
      <c r="E172" s="103"/>
      <c r="F172" s="103"/>
      <c r="G172" s="103"/>
      <c r="H172" s="71"/>
      <c r="I172" s="72" t="s">
        <v>139</v>
      </c>
    </row>
    <row r="173" spans="1:9" s="12" customFormat="1" ht="24" customHeight="1">
      <c r="A173" s="100" t="s">
        <v>154</v>
      </c>
      <c r="B173" s="101"/>
      <c r="C173" s="101"/>
      <c r="D173" s="101"/>
      <c r="E173" s="101"/>
      <c r="F173" s="101"/>
      <c r="G173" s="101"/>
      <c r="H173" s="71"/>
      <c r="I173" s="72" t="s">
        <v>141</v>
      </c>
    </row>
    <row r="174" spans="1:9" s="5" customFormat="1" ht="15" customHeight="1">
      <c r="A174" s="10" t="s">
        <v>16</v>
      </c>
      <c r="B174" s="11" t="s">
        <v>17</v>
      </c>
      <c r="C174" s="11"/>
      <c r="D174" s="11"/>
      <c r="E174" s="11"/>
    </row>
    <row r="175" spans="1:9" s="5" customFormat="1" ht="15" customHeight="1">
      <c r="A175" s="10" t="s">
        <v>16</v>
      </c>
      <c r="B175" s="11" t="s">
        <v>34</v>
      </c>
      <c r="C175" s="11"/>
      <c r="D175" s="11"/>
      <c r="E175" s="12"/>
      <c r="I175" s="11"/>
    </row>
    <row r="176" spans="1:9" s="5" customFormat="1" ht="15" customHeight="1">
      <c r="A176" s="10" t="s">
        <v>16</v>
      </c>
      <c r="B176" s="16" t="s">
        <v>18</v>
      </c>
      <c r="C176" s="17"/>
      <c r="D176" s="17"/>
      <c r="E176" s="17"/>
      <c r="F176" s="18"/>
      <c r="G176" s="18"/>
      <c r="H176" s="18"/>
      <c r="I176" s="17"/>
    </row>
    <row r="177" spans="1:9" s="5" customFormat="1" ht="15" customHeight="1">
      <c r="B177" s="19" t="s">
        <v>35</v>
      </c>
      <c r="C177" s="18"/>
      <c r="D177" s="18"/>
      <c r="E177" s="18"/>
      <c r="F177" s="18"/>
      <c r="G177" s="18"/>
      <c r="H177" s="18"/>
      <c r="I177" s="18"/>
    </row>
    <row r="178" spans="1:9" s="12" customFormat="1" ht="12.75" customHeight="1">
      <c r="B178" s="104" t="s">
        <v>145</v>
      </c>
      <c r="C178" s="104"/>
      <c r="D178" s="104"/>
      <c r="E178" s="104"/>
      <c r="F178" s="104"/>
      <c r="G178" s="104"/>
      <c r="H178" s="104"/>
      <c r="I178" s="104"/>
    </row>
    <row r="179" spans="1:9" s="4" customFormat="1" ht="10.5">
      <c r="A179" s="2" t="s">
        <v>74</v>
      </c>
      <c r="B179" s="3"/>
    </row>
    <row r="180" spans="1:9" s="5" customFormat="1" ht="67.5" customHeight="1">
      <c r="A180" s="13" t="s">
        <v>0</v>
      </c>
      <c r="B180" s="13" t="s">
        <v>1</v>
      </c>
      <c r="C180" s="13" t="s">
        <v>132</v>
      </c>
      <c r="D180" s="13" t="s">
        <v>26</v>
      </c>
      <c r="E180" s="14" t="s">
        <v>2</v>
      </c>
      <c r="F180" s="15" t="s">
        <v>22</v>
      </c>
      <c r="G180" s="15" t="s">
        <v>23</v>
      </c>
      <c r="H180" s="15" t="s">
        <v>21</v>
      </c>
      <c r="I180" s="13" t="s">
        <v>3</v>
      </c>
    </row>
    <row r="181" spans="1:9" s="5" customFormat="1" ht="15" customHeight="1">
      <c r="A181" s="13" t="s">
        <v>4</v>
      </c>
      <c r="B181" s="13" t="s">
        <v>5</v>
      </c>
      <c r="C181" s="13" t="s">
        <v>6</v>
      </c>
      <c r="D181" s="13" t="s">
        <v>7</v>
      </c>
      <c r="E181" s="13" t="s">
        <v>8</v>
      </c>
      <c r="F181" s="13" t="s">
        <v>9</v>
      </c>
      <c r="G181" s="13" t="s">
        <v>10</v>
      </c>
      <c r="H181" s="13" t="s">
        <v>11</v>
      </c>
      <c r="I181" s="13" t="s">
        <v>27</v>
      </c>
    </row>
    <row r="182" spans="1:9" s="5" customFormat="1" ht="97.5">
      <c r="A182" s="6" t="s">
        <v>12</v>
      </c>
      <c r="B182" s="44" t="s">
        <v>75</v>
      </c>
      <c r="C182" s="7">
        <v>12</v>
      </c>
      <c r="D182" s="43">
        <v>1</v>
      </c>
      <c r="E182" s="22"/>
      <c r="F182" s="23">
        <f>ROUND(C182*E182,2)</f>
        <v>0</v>
      </c>
      <c r="G182" s="21">
        <v>0.23</v>
      </c>
      <c r="H182" s="1">
        <f t="shared" ref="H182" si="16">ROUND(F182*G182+F182,2)</f>
        <v>0</v>
      </c>
      <c r="I182" s="26"/>
    </row>
    <row r="183" spans="1:9" s="5" customFormat="1" ht="33" customHeight="1">
      <c r="B183" s="8" t="s">
        <v>14</v>
      </c>
      <c r="C183" s="9"/>
      <c r="D183" s="9"/>
      <c r="E183" s="9" t="s">
        <v>15</v>
      </c>
      <c r="F183" s="24">
        <f>SUM(F182:F182)</f>
        <v>0</v>
      </c>
      <c r="G183" s="25"/>
      <c r="H183" s="24">
        <f>SUM(H182:H182)</f>
        <v>0</v>
      </c>
      <c r="I183" s="20"/>
    </row>
    <row r="184" spans="1:9" s="85" customFormat="1" ht="15" customHeight="1">
      <c r="A184" s="81" t="s">
        <v>16</v>
      </c>
      <c r="B184" s="82" t="s">
        <v>138</v>
      </c>
      <c r="C184" s="83"/>
      <c r="D184" s="84"/>
      <c r="F184" s="83"/>
      <c r="G184" s="86"/>
      <c r="H184" s="87"/>
      <c r="I184" s="86"/>
    </row>
    <row r="185" spans="1:9" s="12" customFormat="1" ht="15" customHeight="1">
      <c r="A185" s="100" t="s">
        <v>178</v>
      </c>
      <c r="B185" s="101"/>
      <c r="C185" s="101"/>
      <c r="D185" s="101"/>
      <c r="E185" s="101"/>
      <c r="F185" s="101"/>
      <c r="G185" s="101"/>
      <c r="H185" s="70"/>
      <c r="I185" s="72" t="s">
        <v>139</v>
      </c>
    </row>
    <row r="186" spans="1:9" s="12" customFormat="1" ht="15" customHeight="1">
      <c r="A186" s="100" t="s">
        <v>179</v>
      </c>
      <c r="B186" s="101"/>
      <c r="C186" s="101"/>
      <c r="D186" s="101"/>
      <c r="E186" s="101"/>
      <c r="F186" s="101"/>
      <c r="G186" s="101"/>
      <c r="H186" s="70"/>
      <c r="I186" s="72" t="s">
        <v>139</v>
      </c>
    </row>
    <row r="187" spans="1:9" s="12" customFormat="1" ht="15" customHeight="1">
      <c r="A187" s="102" t="s">
        <v>140</v>
      </c>
      <c r="B187" s="103"/>
      <c r="C187" s="103"/>
      <c r="D187" s="103"/>
      <c r="E187" s="103"/>
      <c r="F187" s="103"/>
      <c r="G187" s="103"/>
      <c r="H187" s="71"/>
      <c r="I187" s="72" t="s">
        <v>139</v>
      </c>
    </row>
    <row r="188" spans="1:9" s="12" customFormat="1" ht="24" customHeight="1">
      <c r="A188" s="100" t="s">
        <v>156</v>
      </c>
      <c r="B188" s="101"/>
      <c r="C188" s="101"/>
      <c r="D188" s="101"/>
      <c r="E188" s="101"/>
      <c r="F188" s="101"/>
      <c r="G188" s="101"/>
      <c r="H188" s="71"/>
      <c r="I188" s="72" t="s">
        <v>141</v>
      </c>
    </row>
    <row r="189" spans="1:9" s="5" customFormat="1" ht="15" customHeight="1">
      <c r="A189" s="10" t="s">
        <v>16</v>
      </c>
      <c r="B189" s="11" t="s">
        <v>17</v>
      </c>
      <c r="C189" s="11"/>
      <c r="D189" s="11"/>
      <c r="E189" s="11"/>
    </row>
    <row r="190" spans="1:9" s="5" customFormat="1" ht="15" customHeight="1">
      <c r="A190" s="10" t="s">
        <v>16</v>
      </c>
      <c r="B190" s="11" t="s">
        <v>34</v>
      </c>
      <c r="C190" s="11"/>
      <c r="D190" s="11"/>
      <c r="E190" s="12"/>
      <c r="I190" s="11"/>
    </row>
    <row r="191" spans="1:9" s="5" customFormat="1" ht="15" customHeight="1">
      <c r="A191" s="10" t="s">
        <v>16</v>
      </c>
      <c r="B191" s="16" t="s">
        <v>18</v>
      </c>
      <c r="C191" s="17"/>
      <c r="D191" s="17"/>
      <c r="E191" s="17"/>
      <c r="F191" s="18"/>
      <c r="G191" s="18"/>
      <c r="H191" s="18"/>
      <c r="I191" s="17"/>
    </row>
    <row r="192" spans="1:9" s="5" customFormat="1" ht="15" customHeight="1">
      <c r="B192" s="19" t="s">
        <v>35</v>
      </c>
      <c r="C192" s="18"/>
      <c r="D192" s="18"/>
      <c r="E192" s="18"/>
      <c r="F192" s="18"/>
      <c r="G192" s="18"/>
      <c r="H192" s="18"/>
      <c r="I192" s="18"/>
    </row>
    <row r="193" spans="1:9" s="12" customFormat="1" ht="12.75" customHeight="1">
      <c r="B193" s="104" t="s">
        <v>145</v>
      </c>
      <c r="C193" s="104"/>
      <c r="D193" s="104"/>
      <c r="E193" s="104"/>
      <c r="F193" s="104"/>
      <c r="G193" s="104"/>
      <c r="H193" s="104"/>
      <c r="I193" s="104"/>
    </row>
    <row r="194" spans="1:9" s="4" customFormat="1" ht="10.5">
      <c r="A194" s="2" t="s">
        <v>76</v>
      </c>
      <c r="B194" s="3"/>
    </row>
    <row r="195" spans="1:9" s="5" customFormat="1" ht="67.5" customHeight="1">
      <c r="A195" s="13" t="s">
        <v>0</v>
      </c>
      <c r="B195" s="13" t="s">
        <v>1</v>
      </c>
      <c r="C195" s="13" t="s">
        <v>132</v>
      </c>
      <c r="D195" s="13" t="s">
        <v>26</v>
      </c>
      <c r="E195" s="14" t="s">
        <v>2</v>
      </c>
      <c r="F195" s="15" t="s">
        <v>22</v>
      </c>
      <c r="G195" s="15" t="s">
        <v>23</v>
      </c>
      <c r="H195" s="15" t="s">
        <v>21</v>
      </c>
      <c r="I195" s="13" t="s">
        <v>3</v>
      </c>
    </row>
    <row r="196" spans="1:9" s="5" customFormat="1" ht="15" customHeight="1">
      <c r="A196" s="13" t="s">
        <v>4</v>
      </c>
      <c r="B196" s="13" t="s">
        <v>5</v>
      </c>
      <c r="C196" s="13" t="s">
        <v>6</v>
      </c>
      <c r="D196" s="13" t="s">
        <v>7</v>
      </c>
      <c r="E196" s="13" t="s">
        <v>8</v>
      </c>
      <c r="F196" s="13" t="s">
        <v>9</v>
      </c>
      <c r="G196" s="13" t="s">
        <v>10</v>
      </c>
      <c r="H196" s="13" t="s">
        <v>11</v>
      </c>
      <c r="I196" s="13" t="s">
        <v>27</v>
      </c>
    </row>
    <row r="197" spans="1:9" s="5" customFormat="1" ht="146.25">
      <c r="A197" s="6" t="s">
        <v>12</v>
      </c>
      <c r="B197" s="45" t="s">
        <v>77</v>
      </c>
      <c r="C197" s="7">
        <v>3</v>
      </c>
      <c r="D197" s="46" t="s">
        <v>157</v>
      </c>
      <c r="E197" s="22"/>
      <c r="F197" s="23">
        <f>ROUND(C197*E197,2)</f>
        <v>0</v>
      </c>
      <c r="G197" s="21">
        <v>0.23</v>
      </c>
      <c r="H197" s="1">
        <f t="shared" ref="H197" si="17">ROUND(F197*G197+F197,2)</f>
        <v>0</v>
      </c>
      <c r="I197" s="26"/>
    </row>
    <row r="198" spans="1:9" s="5" customFormat="1" ht="33" customHeight="1">
      <c r="B198" s="8" t="s">
        <v>14</v>
      </c>
      <c r="C198" s="9"/>
      <c r="D198" s="9"/>
      <c r="E198" s="9" t="s">
        <v>15</v>
      </c>
      <c r="F198" s="24">
        <f>SUM(F197:F197)</f>
        <v>0</v>
      </c>
      <c r="G198" s="25"/>
      <c r="H198" s="24">
        <f>SUM(H197:H197)</f>
        <v>0</v>
      </c>
      <c r="I198" s="20"/>
    </row>
    <row r="199" spans="1:9" s="85" customFormat="1" ht="15" customHeight="1">
      <c r="A199" s="81" t="s">
        <v>16</v>
      </c>
      <c r="B199" s="82" t="s">
        <v>138</v>
      </c>
      <c r="C199" s="83"/>
      <c r="D199" s="84"/>
      <c r="F199" s="83"/>
      <c r="G199" s="86"/>
      <c r="H199" s="87"/>
      <c r="I199" s="86"/>
    </row>
    <row r="200" spans="1:9" s="12" customFormat="1" ht="15" customHeight="1">
      <c r="A200" s="100" t="s">
        <v>177</v>
      </c>
      <c r="B200" s="101"/>
      <c r="C200" s="101"/>
      <c r="D200" s="101"/>
      <c r="E200" s="101"/>
      <c r="F200" s="101"/>
      <c r="G200" s="101"/>
      <c r="H200" s="70"/>
      <c r="I200" s="72" t="s">
        <v>139</v>
      </c>
    </row>
    <row r="201" spans="1:9" s="12" customFormat="1" ht="15" customHeight="1">
      <c r="A201" s="100" t="s">
        <v>179</v>
      </c>
      <c r="B201" s="101"/>
      <c r="C201" s="101"/>
      <c r="D201" s="101"/>
      <c r="E201" s="101"/>
      <c r="F201" s="101"/>
      <c r="G201" s="101"/>
      <c r="H201" s="70"/>
      <c r="I201" s="72" t="s">
        <v>139</v>
      </c>
    </row>
    <row r="202" spans="1:9" s="12" customFormat="1" ht="15" customHeight="1">
      <c r="A202" s="102" t="s">
        <v>140</v>
      </c>
      <c r="B202" s="103"/>
      <c r="C202" s="103"/>
      <c r="D202" s="103"/>
      <c r="E202" s="103"/>
      <c r="F202" s="103"/>
      <c r="G202" s="103"/>
      <c r="H202" s="71"/>
      <c r="I202" s="72" t="s">
        <v>139</v>
      </c>
    </row>
    <row r="203" spans="1:9" s="12" customFormat="1" ht="24" customHeight="1">
      <c r="A203" s="100" t="s">
        <v>156</v>
      </c>
      <c r="B203" s="101"/>
      <c r="C203" s="101"/>
      <c r="D203" s="101"/>
      <c r="E203" s="101"/>
      <c r="F203" s="101"/>
      <c r="G203" s="101"/>
      <c r="H203" s="71"/>
      <c r="I203" s="72" t="s">
        <v>141</v>
      </c>
    </row>
    <row r="204" spans="1:9" s="5" customFormat="1" ht="15" customHeight="1">
      <c r="A204" s="10" t="s">
        <v>16</v>
      </c>
      <c r="B204" s="11" t="s">
        <v>17</v>
      </c>
      <c r="C204" s="11"/>
      <c r="D204" s="11"/>
      <c r="E204" s="11"/>
    </row>
    <row r="205" spans="1:9" s="5" customFormat="1" ht="15" customHeight="1">
      <c r="A205" s="10" t="s">
        <v>16</v>
      </c>
      <c r="B205" s="11" t="s">
        <v>34</v>
      </c>
      <c r="C205" s="11"/>
      <c r="D205" s="11"/>
      <c r="E205" s="12"/>
      <c r="I205" s="11"/>
    </row>
    <row r="206" spans="1:9" s="5" customFormat="1" ht="15" customHeight="1">
      <c r="A206" s="10" t="s">
        <v>16</v>
      </c>
      <c r="B206" s="16" t="s">
        <v>18</v>
      </c>
      <c r="C206" s="17"/>
      <c r="D206" s="17"/>
      <c r="E206" s="17"/>
      <c r="F206" s="18"/>
      <c r="G206" s="18"/>
      <c r="H206" s="18"/>
      <c r="I206" s="17"/>
    </row>
    <row r="207" spans="1:9" s="5" customFormat="1" ht="15" customHeight="1">
      <c r="B207" s="19" t="s">
        <v>35</v>
      </c>
      <c r="C207" s="18"/>
      <c r="D207" s="18"/>
      <c r="E207" s="18"/>
      <c r="F207" s="18"/>
      <c r="G207" s="18"/>
      <c r="H207" s="18"/>
      <c r="I207" s="18"/>
    </row>
    <row r="208" spans="1:9" s="12" customFormat="1" ht="12.75" customHeight="1">
      <c r="B208" s="104" t="s">
        <v>145</v>
      </c>
      <c r="C208" s="104"/>
      <c r="D208" s="104"/>
      <c r="E208" s="104"/>
      <c r="F208" s="104"/>
      <c r="G208" s="104"/>
      <c r="H208" s="104"/>
      <c r="I208" s="104"/>
    </row>
    <row r="209" spans="1:9" s="4" customFormat="1" ht="10.5">
      <c r="A209" s="2" t="s">
        <v>78</v>
      </c>
      <c r="B209" s="3"/>
    </row>
    <row r="210" spans="1:9" s="5" customFormat="1" ht="67.5" customHeight="1">
      <c r="A210" s="13" t="s">
        <v>0</v>
      </c>
      <c r="B210" s="13" t="s">
        <v>1</v>
      </c>
      <c r="C210" s="13" t="s">
        <v>132</v>
      </c>
      <c r="D210" s="13" t="s">
        <v>26</v>
      </c>
      <c r="E210" s="14" t="s">
        <v>2</v>
      </c>
      <c r="F210" s="15" t="s">
        <v>22</v>
      </c>
      <c r="G210" s="15" t="s">
        <v>23</v>
      </c>
      <c r="H210" s="15" t="s">
        <v>21</v>
      </c>
      <c r="I210" s="13" t="s">
        <v>3</v>
      </c>
    </row>
    <row r="211" spans="1:9" s="5" customFormat="1" ht="15" customHeight="1">
      <c r="A211" s="13" t="s">
        <v>4</v>
      </c>
      <c r="B211" s="13" t="s">
        <v>5</v>
      </c>
      <c r="C211" s="13" t="s">
        <v>6</v>
      </c>
      <c r="D211" s="13" t="s">
        <v>7</v>
      </c>
      <c r="E211" s="13" t="s">
        <v>8</v>
      </c>
      <c r="F211" s="13" t="s">
        <v>9</v>
      </c>
      <c r="G211" s="13" t="s">
        <v>10</v>
      </c>
      <c r="H211" s="13" t="s">
        <v>11</v>
      </c>
      <c r="I211" s="13" t="s">
        <v>27</v>
      </c>
    </row>
    <row r="212" spans="1:9" s="5" customFormat="1" ht="206.25">
      <c r="A212" s="6" t="s">
        <v>12</v>
      </c>
      <c r="B212" s="45" t="s">
        <v>79</v>
      </c>
      <c r="C212" s="7">
        <v>3</v>
      </c>
      <c r="D212" s="46" t="s">
        <v>158</v>
      </c>
      <c r="E212" s="22"/>
      <c r="F212" s="23">
        <f>ROUND(C212*E212,2)</f>
        <v>0</v>
      </c>
      <c r="G212" s="21">
        <v>0.08</v>
      </c>
      <c r="H212" s="1">
        <f t="shared" ref="H212:H215" si="18">ROUND(F212*G212+F212,2)</f>
        <v>0</v>
      </c>
      <c r="I212" s="26"/>
    </row>
    <row r="213" spans="1:9" s="5" customFormat="1" ht="234">
      <c r="A213" s="6" t="s">
        <v>13</v>
      </c>
      <c r="B213" s="45" t="s">
        <v>80</v>
      </c>
      <c r="C213" s="7">
        <v>6</v>
      </c>
      <c r="D213" s="46" t="s">
        <v>159</v>
      </c>
      <c r="E213" s="22"/>
      <c r="F213" s="23">
        <f t="shared" ref="F213:F215" si="19">ROUND(C213*E213,2)</f>
        <v>0</v>
      </c>
      <c r="G213" s="21">
        <v>0.08</v>
      </c>
      <c r="H213" s="1">
        <f t="shared" si="18"/>
        <v>0</v>
      </c>
      <c r="I213" s="26"/>
    </row>
    <row r="214" spans="1:9" s="5" customFormat="1" ht="225.75">
      <c r="A214" s="6" t="s">
        <v>19</v>
      </c>
      <c r="B214" s="45" t="s">
        <v>81</v>
      </c>
      <c r="C214" s="7">
        <v>6</v>
      </c>
      <c r="D214" s="46" t="s">
        <v>83</v>
      </c>
      <c r="E214" s="22"/>
      <c r="F214" s="23">
        <f t="shared" si="19"/>
        <v>0</v>
      </c>
      <c r="G214" s="21">
        <v>0.08</v>
      </c>
      <c r="H214" s="1">
        <f t="shared" si="18"/>
        <v>0</v>
      </c>
      <c r="I214" s="26"/>
    </row>
    <row r="215" spans="1:9" s="5" customFormat="1" ht="175.5">
      <c r="A215" s="6" t="s">
        <v>20</v>
      </c>
      <c r="B215" s="45" t="s">
        <v>82</v>
      </c>
      <c r="C215" s="7">
        <v>6</v>
      </c>
      <c r="D215" s="46" t="s">
        <v>159</v>
      </c>
      <c r="E215" s="22"/>
      <c r="F215" s="23">
        <f t="shared" si="19"/>
        <v>0</v>
      </c>
      <c r="G215" s="21">
        <v>0.08</v>
      </c>
      <c r="H215" s="1">
        <f t="shared" si="18"/>
        <v>0</v>
      </c>
      <c r="I215" s="26"/>
    </row>
    <row r="216" spans="1:9" s="5" customFormat="1" ht="33" customHeight="1">
      <c r="B216" s="8" t="s">
        <v>14</v>
      </c>
      <c r="C216" s="9"/>
      <c r="D216" s="9"/>
      <c r="E216" s="9" t="s">
        <v>15</v>
      </c>
      <c r="F216" s="24">
        <f>SUM(F212:F215)</f>
        <v>0</v>
      </c>
      <c r="G216" s="25"/>
      <c r="H216" s="24">
        <f>SUM(H212:H215)</f>
        <v>0</v>
      </c>
      <c r="I216" s="20"/>
    </row>
    <row r="217" spans="1:9" s="85" customFormat="1" ht="15" customHeight="1">
      <c r="A217" s="81" t="s">
        <v>16</v>
      </c>
      <c r="B217" s="82" t="s">
        <v>138</v>
      </c>
      <c r="C217" s="83"/>
      <c r="D217" s="84"/>
      <c r="F217" s="83"/>
      <c r="G217" s="86"/>
      <c r="H217" s="87"/>
      <c r="I217" s="86"/>
    </row>
    <row r="218" spans="1:9" s="12" customFormat="1" ht="15" customHeight="1">
      <c r="A218" s="100" t="s">
        <v>177</v>
      </c>
      <c r="B218" s="101"/>
      <c r="C218" s="101"/>
      <c r="D218" s="101"/>
      <c r="E218" s="101"/>
      <c r="F218" s="101"/>
      <c r="G218" s="101"/>
      <c r="H218" s="70"/>
      <c r="I218" s="72" t="s">
        <v>139</v>
      </c>
    </row>
    <row r="219" spans="1:9" s="12" customFormat="1" ht="15" customHeight="1">
      <c r="A219" s="100" t="s">
        <v>179</v>
      </c>
      <c r="B219" s="101"/>
      <c r="C219" s="101"/>
      <c r="D219" s="101"/>
      <c r="E219" s="101"/>
      <c r="F219" s="101"/>
      <c r="G219" s="101"/>
      <c r="H219" s="70"/>
      <c r="I219" s="72" t="s">
        <v>139</v>
      </c>
    </row>
    <row r="220" spans="1:9" s="12" customFormat="1" ht="15" customHeight="1">
      <c r="A220" s="102" t="s">
        <v>140</v>
      </c>
      <c r="B220" s="103"/>
      <c r="C220" s="103"/>
      <c r="D220" s="103"/>
      <c r="E220" s="103"/>
      <c r="F220" s="103"/>
      <c r="G220" s="103"/>
      <c r="H220" s="71"/>
      <c r="I220" s="72" t="s">
        <v>139</v>
      </c>
    </row>
    <row r="221" spans="1:9" s="12" customFormat="1" ht="24" customHeight="1">
      <c r="A221" s="100" t="s">
        <v>206</v>
      </c>
      <c r="B221" s="101"/>
      <c r="C221" s="101"/>
      <c r="D221" s="101"/>
      <c r="E221" s="101"/>
      <c r="F221" s="101"/>
      <c r="G221" s="101"/>
      <c r="H221" s="71"/>
      <c r="I221" s="72" t="s">
        <v>141</v>
      </c>
    </row>
    <row r="222" spans="1:9" s="5" customFormat="1" ht="15" customHeight="1">
      <c r="A222" s="10" t="s">
        <v>16</v>
      </c>
      <c r="B222" s="11" t="s">
        <v>17</v>
      </c>
      <c r="C222" s="11"/>
      <c r="D222" s="11"/>
      <c r="E222" s="11"/>
    </row>
    <row r="223" spans="1:9" s="5" customFormat="1" ht="15" customHeight="1">
      <c r="A223" s="10" t="s">
        <v>16</v>
      </c>
      <c r="B223" s="11" t="s">
        <v>34</v>
      </c>
      <c r="C223" s="11"/>
      <c r="D223" s="11"/>
      <c r="E223" s="12"/>
      <c r="I223" s="11"/>
    </row>
    <row r="224" spans="1:9" s="5" customFormat="1" ht="15" customHeight="1">
      <c r="A224" s="10" t="s">
        <v>16</v>
      </c>
      <c r="B224" s="16" t="s">
        <v>18</v>
      </c>
      <c r="C224" s="17"/>
      <c r="D224" s="17"/>
      <c r="E224" s="17"/>
      <c r="F224" s="18"/>
      <c r="G224" s="18"/>
      <c r="H224" s="18"/>
      <c r="I224" s="17"/>
    </row>
    <row r="225" spans="1:9" s="5" customFormat="1" ht="15" customHeight="1">
      <c r="B225" s="19" t="s">
        <v>35</v>
      </c>
      <c r="C225" s="18"/>
      <c r="D225" s="18"/>
      <c r="E225" s="18"/>
      <c r="F225" s="18"/>
      <c r="G225" s="18"/>
      <c r="H225" s="18"/>
      <c r="I225" s="18"/>
    </row>
    <row r="226" spans="1:9" s="12" customFormat="1" ht="12.75" customHeight="1">
      <c r="B226" s="104" t="s">
        <v>145</v>
      </c>
      <c r="C226" s="104"/>
      <c r="D226" s="104"/>
      <c r="E226" s="104"/>
      <c r="F226" s="104"/>
      <c r="G226" s="104"/>
      <c r="H226" s="104"/>
      <c r="I226" s="104"/>
    </row>
    <row r="227" spans="1:9" s="4" customFormat="1" ht="10.5">
      <c r="A227" s="2" t="s">
        <v>84</v>
      </c>
      <c r="B227" s="3"/>
    </row>
    <row r="228" spans="1:9" s="5" customFormat="1" ht="67.5" customHeight="1">
      <c r="A228" s="13" t="s">
        <v>0</v>
      </c>
      <c r="B228" s="13" t="s">
        <v>1</v>
      </c>
      <c r="C228" s="13" t="s">
        <v>132</v>
      </c>
      <c r="D228" s="13" t="s">
        <v>26</v>
      </c>
      <c r="E228" s="14" t="s">
        <v>2</v>
      </c>
      <c r="F228" s="15" t="s">
        <v>22</v>
      </c>
      <c r="G228" s="15" t="s">
        <v>23</v>
      </c>
      <c r="H228" s="15" t="s">
        <v>21</v>
      </c>
      <c r="I228" s="13" t="s">
        <v>3</v>
      </c>
    </row>
    <row r="229" spans="1:9" s="5" customFormat="1" ht="15" customHeight="1">
      <c r="A229" s="13" t="s">
        <v>4</v>
      </c>
      <c r="B229" s="13" t="s">
        <v>5</v>
      </c>
      <c r="C229" s="13" t="s">
        <v>6</v>
      </c>
      <c r="D229" s="13" t="s">
        <v>7</v>
      </c>
      <c r="E229" s="13" t="s">
        <v>8</v>
      </c>
      <c r="F229" s="13" t="s">
        <v>9</v>
      </c>
      <c r="G229" s="13" t="s">
        <v>10</v>
      </c>
      <c r="H229" s="13" t="s">
        <v>11</v>
      </c>
      <c r="I229" s="13" t="s">
        <v>27</v>
      </c>
    </row>
    <row r="230" spans="1:9" s="5" customFormat="1" ht="263.25" customHeight="1">
      <c r="A230" s="6" t="s">
        <v>12</v>
      </c>
      <c r="B230" s="45" t="s">
        <v>207</v>
      </c>
      <c r="C230" s="7">
        <v>6</v>
      </c>
      <c r="D230" s="46" t="s">
        <v>86</v>
      </c>
      <c r="E230" s="22"/>
      <c r="F230" s="23">
        <f>ROUND(C230*E230,2)</f>
        <v>0</v>
      </c>
      <c r="G230" s="21">
        <v>0.08</v>
      </c>
      <c r="H230" s="1">
        <f t="shared" ref="H230:H232" si="20">ROUND(F230*G230+F230,2)</f>
        <v>0</v>
      </c>
      <c r="I230" s="26"/>
    </row>
    <row r="231" spans="1:9" s="5" customFormat="1" ht="33" customHeight="1">
      <c r="A231" s="6" t="s">
        <v>13</v>
      </c>
      <c r="B231" s="29" t="s">
        <v>208</v>
      </c>
      <c r="C231" s="7">
        <v>1</v>
      </c>
      <c r="D231" s="46" t="s">
        <v>88</v>
      </c>
      <c r="E231" s="22"/>
      <c r="F231" s="23">
        <f t="shared" ref="F231:F232" si="21">ROUND(C231*E231,2)</f>
        <v>0</v>
      </c>
      <c r="G231" s="21">
        <v>0.23</v>
      </c>
      <c r="H231" s="1">
        <f t="shared" si="20"/>
        <v>0</v>
      </c>
      <c r="I231" s="26"/>
    </row>
    <row r="232" spans="1:9" s="5" customFormat="1" ht="30" customHeight="1">
      <c r="A232" s="6" t="s">
        <v>19</v>
      </c>
      <c r="B232" s="29" t="s">
        <v>85</v>
      </c>
      <c r="C232" s="7">
        <v>2</v>
      </c>
      <c r="D232" s="46" t="s">
        <v>87</v>
      </c>
      <c r="E232" s="22"/>
      <c r="F232" s="23">
        <f t="shared" si="21"/>
        <v>0</v>
      </c>
      <c r="G232" s="21">
        <v>0.23</v>
      </c>
      <c r="H232" s="1">
        <f t="shared" si="20"/>
        <v>0</v>
      </c>
      <c r="I232" s="26"/>
    </row>
    <row r="233" spans="1:9" s="5" customFormat="1" ht="33" customHeight="1">
      <c r="B233" s="8" t="s">
        <v>14</v>
      </c>
      <c r="C233" s="9"/>
      <c r="D233" s="9"/>
      <c r="E233" s="9" t="s">
        <v>15</v>
      </c>
      <c r="F233" s="24">
        <f>SUM(F230:F232)</f>
        <v>0</v>
      </c>
      <c r="G233" s="25"/>
      <c r="H233" s="24">
        <f>SUM(H230:H232)</f>
        <v>0</v>
      </c>
      <c r="I233" s="20"/>
    </row>
    <row r="234" spans="1:9" s="85" customFormat="1" ht="15" customHeight="1">
      <c r="A234" s="81" t="s">
        <v>16</v>
      </c>
      <c r="B234" s="82" t="s">
        <v>138</v>
      </c>
      <c r="C234" s="83"/>
      <c r="D234" s="84"/>
      <c r="F234" s="83"/>
      <c r="G234" s="86"/>
      <c r="H234" s="87"/>
      <c r="I234" s="86"/>
    </row>
    <row r="235" spans="1:9" s="12" customFormat="1" ht="15" customHeight="1">
      <c r="A235" s="100" t="s">
        <v>184</v>
      </c>
      <c r="B235" s="101"/>
      <c r="C235" s="101"/>
      <c r="D235" s="101"/>
      <c r="E235" s="101"/>
      <c r="F235" s="101"/>
      <c r="G235" s="101"/>
      <c r="H235" s="70"/>
      <c r="I235" s="72" t="s">
        <v>139</v>
      </c>
    </row>
    <row r="236" spans="1:9" s="12" customFormat="1" ht="15" customHeight="1">
      <c r="A236" s="100" t="s">
        <v>143</v>
      </c>
      <c r="B236" s="101"/>
      <c r="C236" s="101"/>
      <c r="D236" s="101"/>
      <c r="E236" s="101"/>
      <c r="F236" s="101"/>
      <c r="G236" s="101"/>
      <c r="H236" s="70"/>
      <c r="I236" s="72" t="s">
        <v>139</v>
      </c>
    </row>
    <row r="237" spans="1:9" s="12" customFormat="1" ht="15" customHeight="1">
      <c r="A237" s="102" t="s">
        <v>140</v>
      </c>
      <c r="B237" s="103"/>
      <c r="C237" s="103"/>
      <c r="D237" s="103"/>
      <c r="E237" s="103"/>
      <c r="F237" s="103"/>
      <c r="G237" s="103"/>
      <c r="H237" s="71"/>
      <c r="I237" s="72" t="s">
        <v>139</v>
      </c>
    </row>
    <row r="238" spans="1:9" s="12" customFormat="1" ht="24" customHeight="1">
      <c r="A238" s="100" t="s">
        <v>156</v>
      </c>
      <c r="B238" s="101"/>
      <c r="C238" s="101"/>
      <c r="D238" s="101"/>
      <c r="E238" s="101"/>
      <c r="F238" s="101"/>
      <c r="G238" s="101"/>
      <c r="H238" s="71"/>
      <c r="I238" s="72" t="s">
        <v>141</v>
      </c>
    </row>
    <row r="239" spans="1:9" s="5" customFormat="1" ht="15" customHeight="1">
      <c r="A239" s="10" t="s">
        <v>16</v>
      </c>
      <c r="B239" s="11" t="s">
        <v>17</v>
      </c>
      <c r="C239" s="11"/>
      <c r="D239" s="11"/>
      <c r="E239" s="11"/>
    </row>
    <row r="240" spans="1:9" s="5" customFormat="1" ht="15" customHeight="1">
      <c r="A240" s="10" t="s">
        <v>16</v>
      </c>
      <c r="B240" s="11" t="s">
        <v>34</v>
      </c>
      <c r="C240" s="11"/>
      <c r="D240" s="11"/>
      <c r="E240" s="12"/>
      <c r="I240" s="11"/>
    </row>
    <row r="241" spans="1:9" s="5" customFormat="1" ht="15" customHeight="1">
      <c r="A241" s="10" t="s">
        <v>16</v>
      </c>
      <c r="B241" s="16" t="s">
        <v>18</v>
      </c>
      <c r="C241" s="17"/>
      <c r="D241" s="17"/>
      <c r="E241" s="17"/>
      <c r="F241" s="18"/>
      <c r="G241" s="18"/>
      <c r="H241" s="18"/>
      <c r="I241" s="17"/>
    </row>
    <row r="242" spans="1:9" s="5" customFormat="1" ht="15" customHeight="1">
      <c r="B242" s="19" t="s">
        <v>35</v>
      </c>
      <c r="C242" s="18"/>
      <c r="D242" s="18"/>
      <c r="E242" s="18"/>
      <c r="F242" s="18"/>
      <c r="G242" s="18"/>
      <c r="H242" s="18"/>
      <c r="I242" s="18"/>
    </row>
    <row r="243" spans="1:9" s="12" customFormat="1" ht="12.75" customHeight="1">
      <c r="B243" s="104" t="s">
        <v>145</v>
      </c>
      <c r="C243" s="104"/>
      <c r="D243" s="104"/>
      <c r="E243" s="104"/>
      <c r="F243" s="104"/>
      <c r="G243" s="104"/>
      <c r="H243" s="104"/>
      <c r="I243" s="104"/>
    </row>
    <row r="244" spans="1:9" s="4" customFormat="1" ht="10.5">
      <c r="A244" s="2" t="s">
        <v>89</v>
      </c>
      <c r="B244" s="3"/>
    </row>
    <row r="245" spans="1:9" s="5" customFormat="1" ht="67.5" customHeight="1">
      <c r="A245" s="13" t="s">
        <v>0</v>
      </c>
      <c r="B245" s="13" t="s">
        <v>1</v>
      </c>
      <c r="C245" s="13" t="s">
        <v>132</v>
      </c>
      <c r="D245" s="13" t="s">
        <v>26</v>
      </c>
      <c r="E245" s="14" t="s">
        <v>2</v>
      </c>
      <c r="F245" s="15" t="s">
        <v>22</v>
      </c>
      <c r="G245" s="15" t="s">
        <v>23</v>
      </c>
      <c r="H245" s="15" t="s">
        <v>21</v>
      </c>
      <c r="I245" s="13" t="s">
        <v>3</v>
      </c>
    </row>
    <row r="246" spans="1:9" s="5" customFormat="1" ht="15" customHeight="1">
      <c r="A246" s="13" t="s">
        <v>4</v>
      </c>
      <c r="B246" s="13" t="s">
        <v>5</v>
      </c>
      <c r="C246" s="13" t="s">
        <v>6</v>
      </c>
      <c r="D246" s="13" t="s">
        <v>7</v>
      </c>
      <c r="E246" s="13" t="s">
        <v>8</v>
      </c>
      <c r="F246" s="13" t="s">
        <v>9</v>
      </c>
      <c r="G246" s="13" t="s">
        <v>10</v>
      </c>
      <c r="H246" s="13" t="s">
        <v>11</v>
      </c>
      <c r="I246" s="13" t="s">
        <v>27</v>
      </c>
    </row>
    <row r="247" spans="1:9" s="5" customFormat="1" ht="175.5">
      <c r="A247" s="6" t="s">
        <v>12</v>
      </c>
      <c r="B247" s="45" t="s">
        <v>90</v>
      </c>
      <c r="C247" s="7">
        <v>6</v>
      </c>
      <c r="D247" s="46" t="s">
        <v>204</v>
      </c>
      <c r="E247" s="22"/>
      <c r="F247" s="23">
        <f>ROUND(C247*E247,2)</f>
        <v>0</v>
      </c>
      <c r="G247" s="21">
        <v>0.08</v>
      </c>
      <c r="H247" s="1">
        <f t="shared" ref="H247" si="22">ROUND(F247*G247+F247,2)</f>
        <v>0</v>
      </c>
      <c r="I247" s="26"/>
    </row>
    <row r="248" spans="1:9" s="5" customFormat="1" ht="78" customHeight="1">
      <c r="B248" s="99" t="s">
        <v>216</v>
      </c>
      <c r="C248" s="99"/>
      <c r="D248" s="9"/>
      <c r="E248" s="9" t="s">
        <v>15</v>
      </c>
      <c r="F248" s="24">
        <f>SUM(F247:F247)</f>
        <v>0</v>
      </c>
      <c r="G248" s="25"/>
      <c r="H248" s="24">
        <f>SUM(H247:H247)</f>
        <v>0</v>
      </c>
      <c r="I248" s="20"/>
    </row>
    <row r="249" spans="1:9" s="85" customFormat="1" ht="15" customHeight="1">
      <c r="A249" s="81" t="s">
        <v>16</v>
      </c>
      <c r="B249" s="82" t="s">
        <v>138</v>
      </c>
      <c r="C249" s="83"/>
      <c r="D249" s="84"/>
      <c r="F249" s="83"/>
      <c r="G249" s="86"/>
      <c r="H249" s="87"/>
      <c r="I249" s="86"/>
    </row>
    <row r="250" spans="1:9" s="12" customFormat="1" ht="15" customHeight="1">
      <c r="A250" s="100" t="s">
        <v>178</v>
      </c>
      <c r="B250" s="101"/>
      <c r="C250" s="101"/>
      <c r="D250" s="101"/>
      <c r="E250" s="101"/>
      <c r="F250" s="101"/>
      <c r="G250" s="101"/>
      <c r="H250" s="70"/>
      <c r="I250" s="72" t="s">
        <v>139</v>
      </c>
    </row>
    <row r="251" spans="1:9" s="12" customFormat="1" ht="15" customHeight="1">
      <c r="A251" s="100" t="s">
        <v>179</v>
      </c>
      <c r="B251" s="101"/>
      <c r="C251" s="101"/>
      <c r="D251" s="101"/>
      <c r="E251" s="101"/>
      <c r="F251" s="101"/>
      <c r="G251" s="101"/>
      <c r="H251" s="70"/>
      <c r="I251" s="72" t="s">
        <v>139</v>
      </c>
    </row>
    <row r="252" spans="1:9" s="12" customFormat="1" ht="15" customHeight="1">
      <c r="A252" s="102" t="s">
        <v>140</v>
      </c>
      <c r="B252" s="103"/>
      <c r="C252" s="103"/>
      <c r="D252" s="103"/>
      <c r="E252" s="103"/>
      <c r="F252" s="103"/>
      <c r="G252" s="103"/>
      <c r="H252" s="71"/>
      <c r="I252" s="72" t="s">
        <v>139</v>
      </c>
    </row>
    <row r="253" spans="1:9" s="12" customFormat="1" ht="24" customHeight="1">
      <c r="A253" s="100" t="s">
        <v>156</v>
      </c>
      <c r="B253" s="101"/>
      <c r="C253" s="101"/>
      <c r="D253" s="101"/>
      <c r="E253" s="101"/>
      <c r="F253" s="101"/>
      <c r="G253" s="101"/>
      <c r="H253" s="71"/>
      <c r="I253" s="72" t="s">
        <v>141</v>
      </c>
    </row>
    <row r="254" spans="1:9" s="5" customFormat="1" ht="15" customHeight="1">
      <c r="A254" s="10" t="s">
        <v>16</v>
      </c>
      <c r="B254" s="11" t="s">
        <v>17</v>
      </c>
      <c r="C254" s="11"/>
      <c r="D254" s="11"/>
      <c r="E254" s="11"/>
    </row>
    <row r="255" spans="1:9" s="5" customFormat="1" ht="15" customHeight="1">
      <c r="A255" s="10" t="s">
        <v>16</v>
      </c>
      <c r="B255" s="11" t="s">
        <v>34</v>
      </c>
      <c r="C255" s="11"/>
      <c r="D255" s="11"/>
      <c r="E255" s="12"/>
      <c r="I255" s="11"/>
    </row>
    <row r="256" spans="1:9" s="5" customFormat="1" ht="15" customHeight="1">
      <c r="A256" s="10" t="s">
        <v>16</v>
      </c>
      <c r="B256" s="16" t="s">
        <v>18</v>
      </c>
      <c r="C256" s="17"/>
      <c r="D256" s="17"/>
      <c r="E256" s="17"/>
      <c r="F256" s="18"/>
      <c r="G256" s="18"/>
      <c r="H256" s="18"/>
      <c r="I256" s="17"/>
    </row>
    <row r="257" spans="1:9" s="5" customFormat="1" ht="15" customHeight="1">
      <c r="B257" s="19" t="s">
        <v>35</v>
      </c>
      <c r="C257" s="18"/>
      <c r="D257" s="18"/>
      <c r="E257" s="18"/>
      <c r="F257" s="18"/>
      <c r="G257" s="18"/>
      <c r="H257" s="18"/>
      <c r="I257" s="18"/>
    </row>
    <row r="258" spans="1:9" s="12" customFormat="1" ht="12.75" customHeight="1">
      <c r="B258" s="104" t="s">
        <v>145</v>
      </c>
      <c r="C258" s="104"/>
      <c r="D258" s="104"/>
      <c r="E258" s="104"/>
      <c r="F258" s="104"/>
      <c r="G258" s="104"/>
      <c r="H258" s="104"/>
      <c r="I258" s="104"/>
    </row>
    <row r="259" spans="1:9" s="4" customFormat="1" ht="10.5">
      <c r="A259" s="2" t="s">
        <v>91</v>
      </c>
      <c r="B259" s="3"/>
    </row>
    <row r="260" spans="1:9" s="5" customFormat="1" ht="67.5" customHeight="1">
      <c r="A260" s="13" t="s">
        <v>0</v>
      </c>
      <c r="B260" s="13" t="s">
        <v>1</v>
      </c>
      <c r="C260" s="13" t="s">
        <v>132</v>
      </c>
      <c r="D260" s="13" t="s">
        <v>26</v>
      </c>
      <c r="E260" s="14" t="s">
        <v>2</v>
      </c>
      <c r="F260" s="15" t="s">
        <v>22</v>
      </c>
      <c r="G260" s="15" t="s">
        <v>23</v>
      </c>
      <c r="H260" s="15" t="s">
        <v>21</v>
      </c>
      <c r="I260" s="13" t="s">
        <v>3</v>
      </c>
    </row>
    <row r="261" spans="1:9" s="5" customFormat="1" ht="15" customHeight="1">
      <c r="A261" s="13" t="s">
        <v>4</v>
      </c>
      <c r="B261" s="13" t="s">
        <v>5</v>
      </c>
      <c r="C261" s="13" t="s">
        <v>6</v>
      </c>
      <c r="D261" s="13" t="s">
        <v>7</v>
      </c>
      <c r="E261" s="13" t="s">
        <v>8</v>
      </c>
      <c r="F261" s="13" t="s">
        <v>9</v>
      </c>
      <c r="G261" s="13" t="s">
        <v>10</v>
      </c>
      <c r="H261" s="13" t="s">
        <v>11</v>
      </c>
      <c r="I261" s="13" t="s">
        <v>27</v>
      </c>
    </row>
    <row r="262" spans="1:9" s="5" customFormat="1" ht="126.75">
      <c r="A262" s="6" t="s">
        <v>12</v>
      </c>
      <c r="B262" s="47" t="s">
        <v>92</v>
      </c>
      <c r="C262" s="7">
        <v>30</v>
      </c>
      <c r="D262" s="46" t="s">
        <v>61</v>
      </c>
      <c r="E262" s="22"/>
      <c r="F262" s="23">
        <f>ROUND(C262*E262,2)</f>
        <v>0</v>
      </c>
      <c r="G262" s="21">
        <v>0.23</v>
      </c>
      <c r="H262" s="1">
        <f t="shared" ref="H262" si="23">ROUND(F262*G262+F262,2)</f>
        <v>0</v>
      </c>
      <c r="I262" s="26"/>
    </row>
    <row r="263" spans="1:9" s="5" customFormat="1" ht="33" customHeight="1">
      <c r="B263" s="8" t="s">
        <v>14</v>
      </c>
      <c r="C263" s="9"/>
      <c r="D263" s="9"/>
      <c r="E263" s="9" t="s">
        <v>15</v>
      </c>
      <c r="F263" s="24">
        <f>SUM(F262:F262)</f>
        <v>0</v>
      </c>
      <c r="G263" s="25"/>
      <c r="H263" s="24">
        <f>SUM(H262:H262)</f>
        <v>0</v>
      </c>
      <c r="I263" s="20"/>
    </row>
    <row r="264" spans="1:9" s="85" customFormat="1" ht="15" customHeight="1">
      <c r="A264" s="81" t="s">
        <v>16</v>
      </c>
      <c r="B264" s="82" t="s">
        <v>138</v>
      </c>
      <c r="C264" s="83"/>
      <c r="D264" s="84"/>
      <c r="F264" s="83"/>
      <c r="G264" s="86"/>
      <c r="H264" s="87"/>
      <c r="I264" s="86"/>
    </row>
    <row r="265" spans="1:9" s="12" customFormat="1" ht="15" customHeight="1">
      <c r="A265" s="100" t="s">
        <v>177</v>
      </c>
      <c r="B265" s="101"/>
      <c r="C265" s="101"/>
      <c r="D265" s="101"/>
      <c r="E265" s="101"/>
      <c r="F265" s="101"/>
      <c r="G265" s="101"/>
      <c r="H265" s="70"/>
      <c r="I265" s="72" t="s">
        <v>139</v>
      </c>
    </row>
    <row r="266" spans="1:9" s="12" customFormat="1" ht="15" customHeight="1">
      <c r="A266" s="100" t="s">
        <v>209</v>
      </c>
      <c r="B266" s="101"/>
      <c r="C266" s="101"/>
      <c r="D266" s="101"/>
      <c r="E266" s="101"/>
      <c r="F266" s="101"/>
      <c r="G266" s="101"/>
      <c r="H266" s="70"/>
      <c r="I266" s="72" t="s">
        <v>139</v>
      </c>
    </row>
    <row r="267" spans="1:9" s="12" customFormat="1" ht="15" customHeight="1">
      <c r="A267" s="102" t="s">
        <v>140</v>
      </c>
      <c r="B267" s="103"/>
      <c r="C267" s="103"/>
      <c r="D267" s="103"/>
      <c r="E267" s="103"/>
      <c r="F267" s="103"/>
      <c r="G267" s="103"/>
      <c r="H267" s="71"/>
      <c r="I267" s="72" t="s">
        <v>139</v>
      </c>
    </row>
    <row r="268" spans="1:9" s="12" customFormat="1" ht="24" customHeight="1">
      <c r="A268" s="100" t="s">
        <v>156</v>
      </c>
      <c r="B268" s="101"/>
      <c r="C268" s="101"/>
      <c r="D268" s="101"/>
      <c r="E268" s="101"/>
      <c r="F268" s="101"/>
      <c r="G268" s="101"/>
      <c r="H268" s="71"/>
      <c r="I268" s="72" t="s">
        <v>141</v>
      </c>
    </row>
    <row r="269" spans="1:9" s="5" customFormat="1" ht="15" customHeight="1">
      <c r="A269" s="10" t="s">
        <v>16</v>
      </c>
      <c r="B269" s="11" t="s">
        <v>17</v>
      </c>
      <c r="C269" s="11"/>
      <c r="D269" s="11"/>
      <c r="E269" s="11"/>
    </row>
    <row r="270" spans="1:9" s="5" customFormat="1" ht="15" customHeight="1">
      <c r="A270" s="10" t="s">
        <v>16</v>
      </c>
      <c r="B270" s="11" t="s">
        <v>34</v>
      </c>
      <c r="C270" s="11"/>
      <c r="D270" s="11"/>
      <c r="E270" s="12"/>
      <c r="I270" s="11"/>
    </row>
    <row r="271" spans="1:9" s="5" customFormat="1" ht="15" customHeight="1">
      <c r="A271" s="10" t="s">
        <v>16</v>
      </c>
      <c r="B271" s="16" t="s">
        <v>18</v>
      </c>
      <c r="C271" s="17"/>
      <c r="D271" s="17"/>
      <c r="E271" s="17"/>
      <c r="F271" s="18"/>
      <c r="G271" s="18"/>
      <c r="H271" s="18"/>
      <c r="I271" s="17"/>
    </row>
    <row r="272" spans="1:9" s="5" customFormat="1" ht="15" customHeight="1">
      <c r="B272" s="19" t="s">
        <v>35</v>
      </c>
      <c r="C272" s="18"/>
      <c r="D272" s="18"/>
      <c r="E272" s="18"/>
      <c r="F272" s="18"/>
      <c r="G272" s="18"/>
      <c r="H272" s="18"/>
      <c r="I272" s="18"/>
    </row>
    <row r="273" spans="1:9" s="12" customFormat="1" ht="12.75" customHeight="1">
      <c r="B273" s="104" t="s">
        <v>145</v>
      </c>
      <c r="C273" s="104"/>
      <c r="D273" s="104"/>
      <c r="E273" s="104"/>
      <c r="F273" s="104"/>
      <c r="G273" s="104"/>
      <c r="H273" s="104"/>
      <c r="I273" s="104"/>
    </row>
    <row r="274" spans="1:9" s="4" customFormat="1" ht="10.5">
      <c r="A274" s="2" t="s">
        <v>93</v>
      </c>
      <c r="B274" s="3"/>
    </row>
    <row r="275" spans="1:9" s="5" customFormat="1" ht="67.5" customHeight="1">
      <c r="A275" s="13" t="s">
        <v>0</v>
      </c>
      <c r="B275" s="13" t="s">
        <v>1</v>
      </c>
      <c r="C275" s="13" t="s">
        <v>132</v>
      </c>
      <c r="D275" s="13" t="s">
        <v>26</v>
      </c>
      <c r="E275" s="14" t="s">
        <v>2</v>
      </c>
      <c r="F275" s="15" t="s">
        <v>22</v>
      </c>
      <c r="G275" s="15" t="s">
        <v>23</v>
      </c>
      <c r="H275" s="15" t="s">
        <v>21</v>
      </c>
      <c r="I275" s="13" t="s">
        <v>3</v>
      </c>
    </row>
    <row r="276" spans="1:9" s="5" customFormat="1" ht="15" customHeight="1">
      <c r="A276" s="13" t="s">
        <v>4</v>
      </c>
      <c r="B276" s="13" t="s">
        <v>5</v>
      </c>
      <c r="C276" s="13" t="s">
        <v>6</v>
      </c>
      <c r="D276" s="13" t="s">
        <v>7</v>
      </c>
      <c r="E276" s="13" t="s">
        <v>8</v>
      </c>
      <c r="F276" s="13" t="s">
        <v>9</v>
      </c>
      <c r="G276" s="13" t="s">
        <v>10</v>
      </c>
      <c r="H276" s="13" t="s">
        <v>11</v>
      </c>
      <c r="I276" s="13" t="s">
        <v>27</v>
      </c>
    </row>
    <row r="277" spans="1:9" s="5" customFormat="1" ht="135" customHeight="1">
      <c r="A277" s="6" t="s">
        <v>12</v>
      </c>
      <c r="B277" s="48" t="s">
        <v>96</v>
      </c>
      <c r="C277" s="7">
        <v>5</v>
      </c>
      <c r="D277" s="31" t="s">
        <v>160</v>
      </c>
      <c r="E277" s="22"/>
      <c r="F277" s="23">
        <f>ROUND(C277*E277,2)</f>
        <v>0</v>
      </c>
      <c r="G277" s="21">
        <v>0.23</v>
      </c>
      <c r="H277" s="1">
        <f t="shared" ref="H277:H279" si="24">ROUND(F277*G277+F277,2)</f>
        <v>0</v>
      </c>
      <c r="I277" s="26"/>
    </row>
    <row r="278" spans="1:9" s="5" customFormat="1" ht="68.25">
      <c r="A278" s="6" t="s">
        <v>13</v>
      </c>
      <c r="B278" s="49" t="s">
        <v>94</v>
      </c>
      <c r="C278" s="7">
        <v>2</v>
      </c>
      <c r="D278" s="31" t="s">
        <v>161</v>
      </c>
      <c r="E278" s="22"/>
      <c r="F278" s="23">
        <f t="shared" ref="F278:F279" si="25">ROUND(C278*E278,2)</f>
        <v>0</v>
      </c>
      <c r="G278" s="21">
        <v>0.23</v>
      </c>
      <c r="H278" s="1">
        <f t="shared" si="24"/>
        <v>0</v>
      </c>
      <c r="I278" s="26"/>
    </row>
    <row r="279" spans="1:9" s="5" customFormat="1" ht="114" customHeight="1">
      <c r="A279" s="6" t="s">
        <v>19</v>
      </c>
      <c r="B279" s="29" t="s">
        <v>95</v>
      </c>
      <c r="C279" s="7">
        <v>2</v>
      </c>
      <c r="D279" s="31" t="s">
        <v>162</v>
      </c>
      <c r="E279" s="22"/>
      <c r="F279" s="23">
        <f t="shared" si="25"/>
        <v>0</v>
      </c>
      <c r="G279" s="21">
        <v>0.23</v>
      </c>
      <c r="H279" s="1">
        <f t="shared" si="24"/>
        <v>0</v>
      </c>
      <c r="I279" s="26"/>
    </row>
    <row r="280" spans="1:9" s="5" customFormat="1" ht="33" customHeight="1">
      <c r="B280" s="8" t="s">
        <v>14</v>
      </c>
      <c r="C280" s="9"/>
      <c r="D280" s="9"/>
      <c r="E280" s="9" t="s">
        <v>15</v>
      </c>
      <c r="F280" s="24">
        <f>SUM(F277:F279)</f>
        <v>0</v>
      </c>
      <c r="G280" s="25"/>
      <c r="H280" s="24">
        <f>SUM(H277:H279)</f>
        <v>0</v>
      </c>
      <c r="I280" s="20"/>
    </row>
    <row r="281" spans="1:9" s="85" customFormat="1" ht="15" customHeight="1">
      <c r="A281" s="81" t="s">
        <v>16</v>
      </c>
      <c r="B281" s="82" t="s">
        <v>138</v>
      </c>
      <c r="C281" s="83"/>
      <c r="D281" s="84"/>
      <c r="F281" s="83"/>
      <c r="G281" s="86"/>
      <c r="H281" s="87"/>
      <c r="I281" s="86"/>
    </row>
    <row r="282" spans="1:9" s="12" customFormat="1" ht="15" customHeight="1">
      <c r="A282" s="100" t="s">
        <v>177</v>
      </c>
      <c r="B282" s="101"/>
      <c r="C282" s="101"/>
      <c r="D282" s="101"/>
      <c r="E282" s="101"/>
      <c r="F282" s="101"/>
      <c r="G282" s="101"/>
      <c r="H282" s="70"/>
      <c r="I282" s="72" t="s">
        <v>139</v>
      </c>
    </row>
    <row r="283" spans="1:9" s="12" customFormat="1" ht="15" customHeight="1">
      <c r="A283" s="100" t="s">
        <v>179</v>
      </c>
      <c r="B283" s="101"/>
      <c r="C283" s="101"/>
      <c r="D283" s="101"/>
      <c r="E283" s="101"/>
      <c r="F283" s="101"/>
      <c r="G283" s="101"/>
      <c r="H283" s="70"/>
      <c r="I283" s="72" t="s">
        <v>139</v>
      </c>
    </row>
    <row r="284" spans="1:9" s="12" customFormat="1" ht="15" customHeight="1">
      <c r="A284" s="102" t="s">
        <v>140</v>
      </c>
      <c r="B284" s="103"/>
      <c r="C284" s="103"/>
      <c r="D284" s="103"/>
      <c r="E284" s="103"/>
      <c r="F284" s="103"/>
      <c r="G284" s="103"/>
      <c r="H284" s="71"/>
      <c r="I284" s="72" t="s">
        <v>139</v>
      </c>
    </row>
    <row r="285" spans="1:9" s="12" customFormat="1" ht="24" customHeight="1">
      <c r="A285" s="100" t="s">
        <v>163</v>
      </c>
      <c r="B285" s="101"/>
      <c r="C285" s="101"/>
      <c r="D285" s="101"/>
      <c r="E285" s="101"/>
      <c r="F285" s="101"/>
      <c r="G285" s="101"/>
      <c r="H285" s="71"/>
      <c r="I285" s="72" t="s">
        <v>141</v>
      </c>
    </row>
    <row r="286" spans="1:9" s="5" customFormat="1" ht="15" customHeight="1">
      <c r="A286" s="10" t="s">
        <v>16</v>
      </c>
      <c r="B286" s="11" t="s">
        <v>17</v>
      </c>
      <c r="C286" s="11"/>
      <c r="D286" s="11"/>
      <c r="E286" s="11"/>
    </row>
    <row r="287" spans="1:9" s="5" customFormat="1" ht="15" customHeight="1">
      <c r="A287" s="10" t="s">
        <v>16</v>
      </c>
      <c r="B287" s="11" t="s">
        <v>34</v>
      </c>
      <c r="C287" s="11"/>
      <c r="D287" s="11"/>
      <c r="E287" s="12"/>
      <c r="I287" s="11"/>
    </row>
    <row r="288" spans="1:9" s="5" customFormat="1" ht="15" customHeight="1">
      <c r="A288" s="10" t="s">
        <v>16</v>
      </c>
      <c r="B288" s="16" t="s">
        <v>18</v>
      </c>
      <c r="C288" s="17"/>
      <c r="D288" s="17"/>
      <c r="E288" s="17"/>
      <c r="F288" s="18"/>
      <c r="G288" s="18"/>
      <c r="H288" s="18"/>
      <c r="I288" s="17"/>
    </row>
    <row r="289" spans="1:9" s="5" customFormat="1" ht="15" customHeight="1">
      <c r="B289" s="19" t="s">
        <v>35</v>
      </c>
      <c r="C289" s="18"/>
      <c r="D289" s="18"/>
      <c r="E289" s="18"/>
      <c r="F289" s="18"/>
      <c r="G289" s="18"/>
      <c r="H289" s="18"/>
      <c r="I289" s="18"/>
    </row>
    <row r="290" spans="1:9" s="12" customFormat="1" ht="12.75" customHeight="1">
      <c r="B290" s="104" t="s">
        <v>145</v>
      </c>
      <c r="C290" s="104"/>
      <c r="D290" s="104"/>
      <c r="E290" s="104"/>
      <c r="F290" s="104"/>
      <c r="G290" s="104"/>
      <c r="H290" s="104"/>
      <c r="I290" s="104"/>
    </row>
    <row r="291" spans="1:9" s="4" customFormat="1" ht="10.5">
      <c r="A291" s="2" t="s">
        <v>97</v>
      </c>
      <c r="B291" s="3"/>
    </row>
    <row r="292" spans="1:9" s="5" customFormat="1" ht="67.5" customHeight="1">
      <c r="A292" s="13" t="s">
        <v>0</v>
      </c>
      <c r="B292" s="13" t="s">
        <v>1</v>
      </c>
      <c r="C292" s="13" t="s">
        <v>132</v>
      </c>
      <c r="D292" s="13" t="s">
        <v>26</v>
      </c>
      <c r="E292" s="14" t="s">
        <v>2</v>
      </c>
      <c r="F292" s="15" t="s">
        <v>22</v>
      </c>
      <c r="G292" s="15" t="s">
        <v>23</v>
      </c>
      <c r="H292" s="15" t="s">
        <v>21</v>
      </c>
      <c r="I292" s="13" t="s">
        <v>3</v>
      </c>
    </row>
    <row r="293" spans="1:9" s="5" customFormat="1" ht="15" customHeight="1">
      <c r="A293" s="13" t="s">
        <v>4</v>
      </c>
      <c r="B293" s="13" t="s">
        <v>5</v>
      </c>
      <c r="C293" s="13" t="s">
        <v>6</v>
      </c>
      <c r="D293" s="13" t="s">
        <v>7</v>
      </c>
      <c r="E293" s="13" t="s">
        <v>8</v>
      </c>
      <c r="F293" s="13" t="s">
        <v>9</v>
      </c>
      <c r="G293" s="13" t="s">
        <v>10</v>
      </c>
      <c r="H293" s="13" t="s">
        <v>11</v>
      </c>
      <c r="I293" s="13" t="s">
        <v>27</v>
      </c>
    </row>
    <row r="294" spans="1:9" s="5" customFormat="1" ht="117">
      <c r="A294" s="6" t="s">
        <v>12</v>
      </c>
      <c r="B294" s="50" t="s">
        <v>218</v>
      </c>
      <c r="C294" s="7">
        <v>5</v>
      </c>
      <c r="D294" s="73" t="s">
        <v>164</v>
      </c>
      <c r="E294" s="22"/>
      <c r="F294" s="23">
        <f>ROUND(C294*E294,2)</f>
        <v>0</v>
      </c>
      <c r="G294" s="21">
        <v>0.23</v>
      </c>
      <c r="H294" s="1">
        <f t="shared" ref="H294" si="26">ROUND(F294*G294+F294,2)</f>
        <v>0</v>
      </c>
      <c r="I294" s="26"/>
    </row>
    <row r="295" spans="1:9" s="5" customFormat="1" ht="33" customHeight="1">
      <c r="B295" s="8" t="s">
        <v>14</v>
      </c>
      <c r="C295" s="9"/>
      <c r="D295" s="9"/>
      <c r="E295" s="9" t="s">
        <v>15</v>
      </c>
      <c r="F295" s="24">
        <f>SUM(F294:F294)</f>
        <v>0</v>
      </c>
      <c r="G295" s="25"/>
      <c r="H295" s="24">
        <f>SUM(H294:H294)</f>
        <v>0</v>
      </c>
      <c r="I295" s="20"/>
    </row>
    <row r="296" spans="1:9" s="85" customFormat="1" ht="15" customHeight="1">
      <c r="A296" s="81" t="s">
        <v>16</v>
      </c>
      <c r="B296" s="82" t="s">
        <v>138</v>
      </c>
      <c r="C296" s="83"/>
      <c r="D296" s="84"/>
      <c r="F296" s="83"/>
      <c r="G296" s="86"/>
      <c r="H296" s="87"/>
      <c r="I296" s="86"/>
    </row>
    <row r="297" spans="1:9" s="12" customFormat="1" ht="15" customHeight="1">
      <c r="A297" s="100" t="s">
        <v>178</v>
      </c>
      <c r="B297" s="101"/>
      <c r="C297" s="101"/>
      <c r="D297" s="101"/>
      <c r="E297" s="101"/>
      <c r="F297" s="101"/>
      <c r="G297" s="101"/>
      <c r="H297" s="70"/>
      <c r="I297" s="72" t="s">
        <v>139</v>
      </c>
    </row>
    <row r="298" spans="1:9" s="12" customFormat="1" ht="15" customHeight="1">
      <c r="A298" s="100" t="s">
        <v>209</v>
      </c>
      <c r="B298" s="101"/>
      <c r="C298" s="101"/>
      <c r="D298" s="101"/>
      <c r="E298" s="101"/>
      <c r="F298" s="101"/>
      <c r="G298" s="101"/>
      <c r="H298" s="70"/>
      <c r="I298" s="72" t="s">
        <v>139</v>
      </c>
    </row>
    <row r="299" spans="1:9" s="12" customFormat="1" ht="15" customHeight="1">
      <c r="A299" s="102" t="s">
        <v>140</v>
      </c>
      <c r="B299" s="103"/>
      <c r="C299" s="103"/>
      <c r="D299" s="103"/>
      <c r="E299" s="103"/>
      <c r="F299" s="103"/>
      <c r="G299" s="103"/>
      <c r="H299" s="71"/>
      <c r="I299" s="72" t="s">
        <v>139</v>
      </c>
    </row>
    <row r="300" spans="1:9" s="12" customFormat="1" ht="24" customHeight="1">
      <c r="A300" s="100" t="s">
        <v>163</v>
      </c>
      <c r="B300" s="101"/>
      <c r="C300" s="101"/>
      <c r="D300" s="101"/>
      <c r="E300" s="101"/>
      <c r="F300" s="101"/>
      <c r="G300" s="101"/>
      <c r="H300" s="71"/>
      <c r="I300" s="72" t="s">
        <v>141</v>
      </c>
    </row>
    <row r="301" spans="1:9" s="5" customFormat="1" ht="15" customHeight="1">
      <c r="A301" s="10" t="s">
        <v>16</v>
      </c>
      <c r="B301" s="11" t="s">
        <v>17</v>
      </c>
      <c r="C301" s="11"/>
      <c r="D301" s="11"/>
      <c r="E301" s="11"/>
    </row>
    <row r="302" spans="1:9" s="5" customFormat="1" ht="15" customHeight="1">
      <c r="A302" s="10" t="s">
        <v>16</v>
      </c>
      <c r="B302" s="11" t="s">
        <v>34</v>
      </c>
      <c r="C302" s="11"/>
      <c r="D302" s="11"/>
      <c r="E302" s="12"/>
      <c r="I302" s="11"/>
    </row>
    <row r="303" spans="1:9" s="5" customFormat="1" ht="15" customHeight="1">
      <c r="A303" s="10" t="s">
        <v>16</v>
      </c>
      <c r="B303" s="16" t="s">
        <v>18</v>
      </c>
      <c r="C303" s="17"/>
      <c r="D303" s="17"/>
      <c r="E303" s="17"/>
      <c r="F303" s="18"/>
      <c r="G303" s="18"/>
      <c r="H303" s="18"/>
      <c r="I303" s="17"/>
    </row>
    <row r="304" spans="1:9" s="5" customFormat="1" ht="15" customHeight="1">
      <c r="B304" s="19" t="s">
        <v>35</v>
      </c>
      <c r="C304" s="18"/>
      <c r="D304" s="18"/>
      <c r="E304" s="18"/>
      <c r="F304" s="18"/>
      <c r="G304" s="18"/>
      <c r="H304" s="18"/>
      <c r="I304" s="18"/>
    </row>
    <row r="305" spans="1:9" s="12" customFormat="1" ht="12.75" customHeight="1">
      <c r="B305" s="104" t="s">
        <v>145</v>
      </c>
      <c r="C305" s="104"/>
      <c r="D305" s="104"/>
      <c r="E305" s="104"/>
      <c r="F305" s="104"/>
      <c r="G305" s="104"/>
      <c r="H305" s="104"/>
      <c r="I305" s="104"/>
    </row>
    <row r="306" spans="1:9" s="4" customFormat="1" ht="10.5">
      <c r="A306" s="2" t="s">
        <v>98</v>
      </c>
      <c r="B306" s="3"/>
    </row>
    <row r="307" spans="1:9" s="5" customFormat="1" ht="67.5" customHeight="1">
      <c r="A307" s="13" t="s">
        <v>0</v>
      </c>
      <c r="B307" s="13" t="s">
        <v>1</v>
      </c>
      <c r="C307" s="13" t="s">
        <v>132</v>
      </c>
      <c r="D307" s="13" t="s">
        <v>26</v>
      </c>
      <c r="E307" s="14" t="s">
        <v>2</v>
      </c>
      <c r="F307" s="15" t="s">
        <v>22</v>
      </c>
      <c r="G307" s="15" t="s">
        <v>23</v>
      </c>
      <c r="H307" s="15" t="s">
        <v>21</v>
      </c>
      <c r="I307" s="13" t="s">
        <v>3</v>
      </c>
    </row>
    <row r="308" spans="1:9" s="5" customFormat="1" ht="15" customHeight="1">
      <c r="A308" s="13" t="s">
        <v>4</v>
      </c>
      <c r="B308" s="13" t="s">
        <v>5</v>
      </c>
      <c r="C308" s="13" t="s">
        <v>6</v>
      </c>
      <c r="D308" s="13" t="s">
        <v>7</v>
      </c>
      <c r="E308" s="13" t="s">
        <v>8</v>
      </c>
      <c r="F308" s="13" t="s">
        <v>9</v>
      </c>
      <c r="G308" s="13" t="s">
        <v>10</v>
      </c>
      <c r="H308" s="13" t="s">
        <v>11</v>
      </c>
      <c r="I308" s="13" t="s">
        <v>27</v>
      </c>
    </row>
    <row r="309" spans="1:9" s="5" customFormat="1" ht="117">
      <c r="A309" s="6" t="s">
        <v>12</v>
      </c>
      <c r="B309" s="51" t="s">
        <v>99</v>
      </c>
      <c r="C309" s="7">
        <v>20</v>
      </c>
      <c r="D309" s="53" t="s">
        <v>100</v>
      </c>
      <c r="E309" s="22"/>
      <c r="F309" s="23">
        <f>ROUND(C309*E309,2)</f>
        <v>0</v>
      </c>
      <c r="G309" s="21">
        <v>0.23</v>
      </c>
      <c r="H309" s="1">
        <f t="shared" ref="H309:H310" si="27">ROUND(F309*G309+F309,2)</f>
        <v>0</v>
      </c>
      <c r="I309" s="26"/>
    </row>
    <row r="310" spans="1:9" s="5" customFormat="1" ht="117">
      <c r="A310" s="6" t="s">
        <v>13</v>
      </c>
      <c r="B310" s="52" t="s">
        <v>99</v>
      </c>
      <c r="C310" s="7">
        <v>10</v>
      </c>
      <c r="D310" s="54" t="s">
        <v>101</v>
      </c>
      <c r="E310" s="22"/>
      <c r="F310" s="23">
        <f t="shared" ref="F310" si="28">ROUND(C310*E310,2)</f>
        <v>0</v>
      </c>
      <c r="G310" s="21">
        <v>0.23</v>
      </c>
      <c r="H310" s="1">
        <f t="shared" si="27"/>
        <v>0</v>
      </c>
      <c r="I310" s="26"/>
    </row>
    <row r="311" spans="1:9" s="5" customFormat="1" ht="33" customHeight="1">
      <c r="B311" s="8" t="s">
        <v>14</v>
      </c>
      <c r="C311" s="9"/>
      <c r="D311" s="9"/>
      <c r="E311" s="9" t="s">
        <v>15</v>
      </c>
      <c r="F311" s="24">
        <f>SUM(F309:F310)</f>
        <v>0</v>
      </c>
      <c r="G311" s="25"/>
      <c r="H311" s="24">
        <f>SUM(H309:H310)</f>
        <v>0</v>
      </c>
      <c r="I311" s="20"/>
    </row>
    <row r="312" spans="1:9" s="85" customFormat="1" ht="15" customHeight="1">
      <c r="A312" s="81" t="s">
        <v>16</v>
      </c>
      <c r="B312" s="82" t="s">
        <v>138</v>
      </c>
      <c r="C312" s="83"/>
      <c r="D312" s="84"/>
      <c r="F312" s="83"/>
      <c r="G312" s="86"/>
      <c r="H312" s="87"/>
      <c r="I312" s="86"/>
    </row>
    <row r="313" spans="1:9" s="12" customFormat="1" ht="15" customHeight="1">
      <c r="A313" s="100" t="s">
        <v>178</v>
      </c>
      <c r="B313" s="101"/>
      <c r="C313" s="101"/>
      <c r="D313" s="101"/>
      <c r="E313" s="101"/>
      <c r="F313" s="101"/>
      <c r="G313" s="101"/>
      <c r="H313" s="70"/>
      <c r="I313" s="72" t="s">
        <v>139</v>
      </c>
    </row>
    <row r="314" spans="1:9" s="12" customFormat="1" ht="15" customHeight="1">
      <c r="A314" s="100" t="s">
        <v>209</v>
      </c>
      <c r="B314" s="101"/>
      <c r="C314" s="101"/>
      <c r="D314" s="101"/>
      <c r="E314" s="101"/>
      <c r="F314" s="101"/>
      <c r="G314" s="101"/>
      <c r="H314" s="70"/>
      <c r="I314" s="72" t="s">
        <v>139</v>
      </c>
    </row>
    <row r="315" spans="1:9" s="12" customFormat="1" ht="15" customHeight="1">
      <c r="A315" s="102" t="s">
        <v>140</v>
      </c>
      <c r="B315" s="103"/>
      <c r="C315" s="103"/>
      <c r="D315" s="103"/>
      <c r="E315" s="103"/>
      <c r="F315" s="103"/>
      <c r="G315" s="103"/>
      <c r="H315" s="71"/>
      <c r="I315" s="72" t="s">
        <v>139</v>
      </c>
    </row>
    <row r="316" spans="1:9" s="12" customFormat="1" ht="24" customHeight="1">
      <c r="A316" s="100" t="s">
        <v>163</v>
      </c>
      <c r="B316" s="101"/>
      <c r="C316" s="101"/>
      <c r="D316" s="101"/>
      <c r="E316" s="101"/>
      <c r="F316" s="101"/>
      <c r="G316" s="101"/>
      <c r="H316" s="71"/>
      <c r="I316" s="72" t="s">
        <v>141</v>
      </c>
    </row>
    <row r="317" spans="1:9" s="5" customFormat="1" ht="15" customHeight="1">
      <c r="A317" s="10" t="s">
        <v>16</v>
      </c>
      <c r="B317" s="11" t="s">
        <v>17</v>
      </c>
      <c r="C317" s="11"/>
      <c r="D317" s="11"/>
      <c r="E317" s="11"/>
    </row>
    <row r="318" spans="1:9" s="5" customFormat="1" ht="15" customHeight="1">
      <c r="A318" s="10" t="s">
        <v>16</v>
      </c>
      <c r="B318" s="11" t="s">
        <v>34</v>
      </c>
      <c r="C318" s="11"/>
      <c r="D318" s="11"/>
      <c r="E318" s="12"/>
      <c r="I318" s="11"/>
    </row>
    <row r="319" spans="1:9" s="5" customFormat="1" ht="15" customHeight="1">
      <c r="A319" s="10" t="s">
        <v>16</v>
      </c>
      <c r="B319" s="16" t="s">
        <v>18</v>
      </c>
      <c r="C319" s="17"/>
      <c r="D319" s="17"/>
      <c r="E319" s="17"/>
      <c r="F319" s="18"/>
      <c r="G319" s="18"/>
      <c r="H319" s="18"/>
      <c r="I319" s="17"/>
    </row>
    <row r="320" spans="1:9" s="5" customFormat="1" ht="15" customHeight="1">
      <c r="B320" s="19" t="s">
        <v>35</v>
      </c>
      <c r="C320" s="18"/>
      <c r="D320" s="18"/>
      <c r="E320" s="18"/>
      <c r="F320" s="18"/>
      <c r="G320" s="18"/>
      <c r="H320" s="18"/>
      <c r="I320" s="18"/>
    </row>
    <row r="321" spans="1:9" s="12" customFormat="1" ht="12.75" customHeight="1">
      <c r="B321" s="104" t="s">
        <v>145</v>
      </c>
      <c r="C321" s="104"/>
      <c r="D321" s="104"/>
      <c r="E321" s="104"/>
      <c r="F321" s="104"/>
      <c r="G321" s="104"/>
      <c r="H321" s="104"/>
      <c r="I321" s="104"/>
    </row>
    <row r="322" spans="1:9" s="4" customFormat="1" ht="10.5">
      <c r="A322" s="2" t="s">
        <v>102</v>
      </c>
      <c r="B322" s="3"/>
    </row>
    <row r="323" spans="1:9" s="5" customFormat="1" ht="67.5" customHeight="1">
      <c r="A323" s="13" t="s">
        <v>0</v>
      </c>
      <c r="B323" s="13" t="s">
        <v>1</v>
      </c>
      <c r="C323" s="13" t="s">
        <v>132</v>
      </c>
      <c r="D323" s="13" t="s">
        <v>26</v>
      </c>
      <c r="E323" s="14" t="s">
        <v>2</v>
      </c>
      <c r="F323" s="15" t="s">
        <v>22</v>
      </c>
      <c r="G323" s="15" t="s">
        <v>23</v>
      </c>
      <c r="H323" s="15" t="s">
        <v>21</v>
      </c>
      <c r="I323" s="13" t="s">
        <v>3</v>
      </c>
    </row>
    <row r="324" spans="1:9" s="5" customFormat="1" ht="15" customHeight="1">
      <c r="A324" s="13" t="s">
        <v>4</v>
      </c>
      <c r="B324" s="13" t="s">
        <v>5</v>
      </c>
      <c r="C324" s="13" t="s">
        <v>6</v>
      </c>
      <c r="D324" s="13" t="s">
        <v>7</v>
      </c>
      <c r="E324" s="13" t="s">
        <v>8</v>
      </c>
      <c r="F324" s="13" t="s">
        <v>9</v>
      </c>
      <c r="G324" s="13" t="s">
        <v>10</v>
      </c>
      <c r="H324" s="13" t="s">
        <v>11</v>
      </c>
      <c r="I324" s="13" t="s">
        <v>27</v>
      </c>
    </row>
    <row r="325" spans="1:9" s="5" customFormat="1" ht="97.5">
      <c r="A325" s="6" t="s">
        <v>12</v>
      </c>
      <c r="B325" s="55" t="s">
        <v>103</v>
      </c>
      <c r="C325" s="7">
        <v>10</v>
      </c>
      <c r="D325" s="56" t="s">
        <v>165</v>
      </c>
      <c r="E325" s="22"/>
      <c r="F325" s="23">
        <f>ROUND(C325*E325,2)</f>
        <v>0</v>
      </c>
      <c r="G325" s="21">
        <v>0.08</v>
      </c>
      <c r="H325" s="1">
        <f t="shared" ref="H325" si="29">ROUND(F325*G325+F325,2)</f>
        <v>0</v>
      </c>
      <c r="I325" s="26"/>
    </row>
    <row r="326" spans="1:9" s="5" customFormat="1" ht="33" customHeight="1">
      <c r="B326" s="8" t="s">
        <v>14</v>
      </c>
      <c r="C326" s="9"/>
      <c r="D326" s="9"/>
      <c r="E326" s="9" t="s">
        <v>15</v>
      </c>
      <c r="F326" s="24">
        <f>SUM(F325:F325)</f>
        <v>0</v>
      </c>
      <c r="G326" s="25"/>
      <c r="H326" s="24">
        <f>SUM(H325:H325)</f>
        <v>0</v>
      </c>
      <c r="I326" s="20"/>
    </row>
    <row r="327" spans="1:9" s="85" customFormat="1" ht="15" customHeight="1">
      <c r="A327" s="81" t="s">
        <v>16</v>
      </c>
      <c r="B327" s="82" t="s">
        <v>138</v>
      </c>
      <c r="C327" s="83"/>
      <c r="D327" s="84"/>
      <c r="F327" s="83"/>
      <c r="G327" s="86"/>
      <c r="H327" s="87"/>
      <c r="I327" s="86"/>
    </row>
    <row r="328" spans="1:9" s="12" customFormat="1" ht="15" customHeight="1">
      <c r="A328" s="100" t="s">
        <v>178</v>
      </c>
      <c r="B328" s="101"/>
      <c r="C328" s="101"/>
      <c r="D328" s="101"/>
      <c r="E328" s="101"/>
      <c r="F328" s="101"/>
      <c r="G328" s="101"/>
      <c r="H328" s="70"/>
      <c r="I328" s="72" t="s">
        <v>139</v>
      </c>
    </row>
    <row r="329" spans="1:9" s="12" customFormat="1" ht="15" customHeight="1">
      <c r="A329" s="100" t="s">
        <v>209</v>
      </c>
      <c r="B329" s="101"/>
      <c r="C329" s="101"/>
      <c r="D329" s="101"/>
      <c r="E329" s="101"/>
      <c r="F329" s="101"/>
      <c r="G329" s="101"/>
      <c r="H329" s="70"/>
      <c r="I329" s="72" t="s">
        <v>139</v>
      </c>
    </row>
    <row r="330" spans="1:9" s="12" customFormat="1" ht="15" customHeight="1">
      <c r="A330" s="102" t="s">
        <v>140</v>
      </c>
      <c r="B330" s="103"/>
      <c r="C330" s="103"/>
      <c r="D330" s="103"/>
      <c r="E330" s="103"/>
      <c r="F330" s="103"/>
      <c r="G330" s="103"/>
      <c r="H330" s="71"/>
      <c r="I330" s="72" t="s">
        <v>139</v>
      </c>
    </row>
    <row r="331" spans="1:9" s="12" customFormat="1" ht="24" customHeight="1">
      <c r="A331" s="100" t="s">
        <v>163</v>
      </c>
      <c r="B331" s="101"/>
      <c r="C331" s="101"/>
      <c r="D331" s="101"/>
      <c r="E331" s="101"/>
      <c r="F331" s="101"/>
      <c r="G331" s="101"/>
      <c r="H331" s="71"/>
      <c r="I331" s="72" t="s">
        <v>141</v>
      </c>
    </row>
    <row r="332" spans="1:9" s="5" customFormat="1" ht="15" customHeight="1">
      <c r="A332" s="10" t="s">
        <v>16</v>
      </c>
      <c r="B332" s="11" t="s">
        <v>17</v>
      </c>
      <c r="C332" s="11"/>
      <c r="D332" s="11"/>
      <c r="E332" s="11"/>
    </row>
    <row r="333" spans="1:9" s="5" customFormat="1" ht="15" customHeight="1">
      <c r="A333" s="10" t="s">
        <v>16</v>
      </c>
      <c r="B333" s="11" t="s">
        <v>34</v>
      </c>
      <c r="C333" s="11"/>
      <c r="D333" s="11"/>
      <c r="E333" s="12"/>
      <c r="I333" s="11"/>
    </row>
    <row r="334" spans="1:9" s="5" customFormat="1" ht="15" customHeight="1">
      <c r="A334" s="10" t="s">
        <v>16</v>
      </c>
      <c r="B334" s="16" t="s">
        <v>18</v>
      </c>
      <c r="C334" s="17"/>
      <c r="D334" s="17"/>
      <c r="E334" s="17"/>
      <c r="F334" s="18"/>
      <c r="G334" s="18"/>
      <c r="H334" s="18"/>
      <c r="I334" s="17"/>
    </row>
    <row r="335" spans="1:9" s="5" customFormat="1" ht="15" customHeight="1">
      <c r="B335" s="19" t="s">
        <v>35</v>
      </c>
      <c r="C335" s="18"/>
      <c r="D335" s="18"/>
      <c r="E335" s="18"/>
      <c r="F335" s="18"/>
      <c r="G335" s="18"/>
      <c r="H335" s="18"/>
      <c r="I335" s="18"/>
    </row>
    <row r="336" spans="1:9" s="12" customFormat="1" ht="12.75" customHeight="1">
      <c r="B336" s="104" t="s">
        <v>145</v>
      </c>
      <c r="C336" s="104"/>
      <c r="D336" s="104"/>
      <c r="E336" s="104"/>
      <c r="F336" s="104"/>
      <c r="G336" s="104"/>
      <c r="H336" s="104"/>
      <c r="I336" s="104"/>
    </row>
    <row r="337" spans="1:9" s="4" customFormat="1" ht="10.5">
      <c r="A337" s="2" t="s">
        <v>166</v>
      </c>
      <c r="B337" s="3"/>
    </row>
    <row r="338" spans="1:9" s="5" customFormat="1" ht="67.5" customHeight="1">
      <c r="A338" s="13" t="s">
        <v>0</v>
      </c>
      <c r="B338" s="13" t="s">
        <v>1</v>
      </c>
      <c r="C338" s="13" t="s">
        <v>132</v>
      </c>
      <c r="D338" s="13" t="s">
        <v>26</v>
      </c>
      <c r="E338" s="14" t="s">
        <v>2</v>
      </c>
      <c r="F338" s="15" t="s">
        <v>22</v>
      </c>
      <c r="G338" s="15" t="s">
        <v>23</v>
      </c>
      <c r="H338" s="15" t="s">
        <v>21</v>
      </c>
      <c r="I338" s="13" t="s">
        <v>3</v>
      </c>
    </row>
    <row r="339" spans="1:9" s="5" customFormat="1" ht="15" customHeight="1">
      <c r="A339" s="13" t="s">
        <v>4</v>
      </c>
      <c r="B339" s="13" t="s">
        <v>5</v>
      </c>
      <c r="C339" s="13" t="s">
        <v>6</v>
      </c>
      <c r="D339" s="13" t="s">
        <v>7</v>
      </c>
      <c r="E339" s="13" t="s">
        <v>8</v>
      </c>
      <c r="F339" s="13" t="s">
        <v>9</v>
      </c>
      <c r="G339" s="13" t="s">
        <v>10</v>
      </c>
      <c r="H339" s="13" t="s">
        <v>11</v>
      </c>
      <c r="I339" s="13" t="s">
        <v>27</v>
      </c>
    </row>
    <row r="340" spans="1:9" s="5" customFormat="1" ht="29.25">
      <c r="A340" s="6" t="s">
        <v>12</v>
      </c>
      <c r="B340" s="57" t="s">
        <v>214</v>
      </c>
      <c r="C340" s="7">
        <v>30</v>
      </c>
      <c r="D340" s="58" t="s">
        <v>167</v>
      </c>
      <c r="E340" s="22"/>
      <c r="F340" s="23">
        <f>ROUND(C340*E340,2)</f>
        <v>0</v>
      </c>
      <c r="G340" s="21">
        <v>0.23</v>
      </c>
      <c r="H340" s="1">
        <f t="shared" ref="H340" si="30">ROUND(F340*G340+F340,2)</f>
        <v>0</v>
      </c>
      <c r="I340" s="26"/>
    </row>
    <row r="341" spans="1:9" s="5" customFormat="1" ht="33" customHeight="1">
      <c r="B341" s="8" t="s">
        <v>14</v>
      </c>
      <c r="C341" s="9"/>
      <c r="D341" s="9"/>
      <c r="E341" s="9" t="s">
        <v>15</v>
      </c>
      <c r="F341" s="24">
        <f>SUM(F340:F340)</f>
        <v>0</v>
      </c>
      <c r="G341" s="25"/>
      <c r="H341" s="24">
        <f>SUM(H340:H340)</f>
        <v>0</v>
      </c>
      <c r="I341" s="20"/>
    </row>
    <row r="342" spans="1:9" s="85" customFormat="1" ht="15" customHeight="1">
      <c r="A342" s="81" t="s">
        <v>16</v>
      </c>
      <c r="B342" s="82" t="s">
        <v>138</v>
      </c>
      <c r="C342" s="83"/>
      <c r="D342" s="84"/>
      <c r="F342" s="83"/>
      <c r="G342" s="86"/>
      <c r="H342" s="87"/>
      <c r="I342" s="86"/>
    </row>
    <row r="343" spans="1:9" s="12" customFormat="1" ht="15" customHeight="1">
      <c r="A343" s="100" t="s">
        <v>177</v>
      </c>
      <c r="B343" s="101"/>
      <c r="C343" s="101"/>
      <c r="D343" s="101"/>
      <c r="E343" s="101"/>
      <c r="F343" s="101"/>
      <c r="G343" s="101"/>
      <c r="H343" s="70"/>
      <c r="I343" s="72" t="s">
        <v>139</v>
      </c>
    </row>
    <row r="344" spans="1:9" s="12" customFormat="1" ht="15" customHeight="1">
      <c r="A344" s="100" t="s">
        <v>179</v>
      </c>
      <c r="B344" s="101"/>
      <c r="C344" s="101"/>
      <c r="D344" s="101"/>
      <c r="E344" s="101"/>
      <c r="F344" s="101"/>
      <c r="G344" s="101"/>
      <c r="H344" s="70"/>
      <c r="I344" s="72" t="s">
        <v>139</v>
      </c>
    </row>
    <row r="345" spans="1:9" s="12" customFormat="1" ht="15" customHeight="1">
      <c r="A345" s="102" t="s">
        <v>140</v>
      </c>
      <c r="B345" s="103"/>
      <c r="C345" s="103"/>
      <c r="D345" s="103"/>
      <c r="E345" s="103"/>
      <c r="F345" s="103"/>
      <c r="G345" s="103"/>
      <c r="H345" s="71"/>
      <c r="I345" s="72" t="s">
        <v>139</v>
      </c>
    </row>
    <row r="346" spans="1:9" s="12" customFormat="1" ht="24" customHeight="1">
      <c r="A346" s="100" t="s">
        <v>163</v>
      </c>
      <c r="B346" s="101"/>
      <c r="C346" s="101"/>
      <c r="D346" s="101"/>
      <c r="E346" s="101"/>
      <c r="F346" s="101"/>
      <c r="G346" s="101"/>
      <c r="H346" s="71"/>
      <c r="I346" s="72" t="s">
        <v>141</v>
      </c>
    </row>
    <row r="347" spans="1:9" s="5" customFormat="1" ht="15" customHeight="1">
      <c r="A347" s="10" t="s">
        <v>16</v>
      </c>
      <c r="B347" s="11" t="s">
        <v>17</v>
      </c>
      <c r="C347" s="11"/>
      <c r="D347" s="11"/>
      <c r="E347" s="11"/>
    </row>
    <row r="348" spans="1:9" s="5" customFormat="1" ht="15" customHeight="1">
      <c r="A348" s="10" t="s">
        <v>16</v>
      </c>
      <c r="B348" s="11" t="s">
        <v>34</v>
      </c>
      <c r="C348" s="11"/>
      <c r="D348" s="11"/>
      <c r="E348" s="12"/>
      <c r="I348" s="11"/>
    </row>
    <row r="349" spans="1:9" s="5" customFormat="1" ht="15" customHeight="1">
      <c r="A349" s="10" t="s">
        <v>16</v>
      </c>
      <c r="B349" s="16" t="s">
        <v>18</v>
      </c>
      <c r="C349" s="17"/>
      <c r="D349" s="17"/>
      <c r="E349" s="17"/>
      <c r="F349" s="18"/>
      <c r="G349" s="18"/>
      <c r="H349" s="18"/>
      <c r="I349" s="17"/>
    </row>
    <row r="350" spans="1:9" s="5" customFormat="1" ht="15" customHeight="1">
      <c r="B350" s="19" t="s">
        <v>35</v>
      </c>
      <c r="C350" s="18"/>
      <c r="D350" s="18"/>
      <c r="E350" s="18"/>
      <c r="F350" s="18"/>
      <c r="G350" s="18"/>
      <c r="H350" s="18"/>
      <c r="I350" s="18"/>
    </row>
    <row r="351" spans="1:9" s="12" customFormat="1" ht="12.75" customHeight="1">
      <c r="B351" s="104" t="s">
        <v>145</v>
      </c>
      <c r="C351" s="104"/>
      <c r="D351" s="104"/>
      <c r="E351" s="104"/>
      <c r="F351" s="104"/>
      <c r="G351" s="104"/>
      <c r="H351" s="104"/>
      <c r="I351" s="104"/>
    </row>
    <row r="352" spans="1:9" s="4" customFormat="1" ht="10.5">
      <c r="A352" s="2" t="s">
        <v>104</v>
      </c>
      <c r="B352" s="3"/>
    </row>
    <row r="353" spans="1:9" s="5" customFormat="1" ht="67.5" customHeight="1">
      <c r="A353" s="13" t="s">
        <v>0</v>
      </c>
      <c r="B353" s="13" t="s">
        <v>1</v>
      </c>
      <c r="C353" s="13" t="s">
        <v>132</v>
      </c>
      <c r="D353" s="13" t="s">
        <v>26</v>
      </c>
      <c r="E353" s="14" t="s">
        <v>2</v>
      </c>
      <c r="F353" s="15" t="s">
        <v>22</v>
      </c>
      <c r="G353" s="15" t="s">
        <v>23</v>
      </c>
      <c r="H353" s="15" t="s">
        <v>21</v>
      </c>
      <c r="I353" s="13" t="s">
        <v>3</v>
      </c>
    </row>
    <row r="354" spans="1:9" s="5" customFormat="1" ht="15" customHeight="1">
      <c r="A354" s="13" t="s">
        <v>4</v>
      </c>
      <c r="B354" s="13" t="s">
        <v>5</v>
      </c>
      <c r="C354" s="13" t="s">
        <v>6</v>
      </c>
      <c r="D354" s="13" t="s">
        <v>7</v>
      </c>
      <c r="E354" s="13" t="s">
        <v>8</v>
      </c>
      <c r="F354" s="13" t="s">
        <v>9</v>
      </c>
      <c r="G354" s="13" t="s">
        <v>10</v>
      </c>
      <c r="H354" s="13" t="s">
        <v>11</v>
      </c>
      <c r="I354" s="13" t="s">
        <v>27</v>
      </c>
    </row>
    <row r="355" spans="1:9" s="5" customFormat="1" ht="29.25">
      <c r="A355" s="6" t="s">
        <v>12</v>
      </c>
      <c r="B355" s="59" t="s">
        <v>105</v>
      </c>
      <c r="C355" s="7">
        <v>60</v>
      </c>
      <c r="D355" s="60" t="s">
        <v>106</v>
      </c>
      <c r="E355" s="22"/>
      <c r="F355" s="23">
        <f>ROUND(C355*E355,2)</f>
        <v>0</v>
      </c>
      <c r="G355" s="21">
        <v>0.23</v>
      </c>
      <c r="H355" s="1">
        <f t="shared" ref="H355" si="31">ROUND(F355*G355+F355,2)</f>
        <v>0</v>
      </c>
      <c r="I355" s="26"/>
    </row>
    <row r="356" spans="1:9" s="5" customFormat="1" ht="33" customHeight="1">
      <c r="B356" s="8" t="s">
        <v>14</v>
      </c>
      <c r="C356" s="9"/>
      <c r="D356" s="9"/>
      <c r="E356" s="9" t="s">
        <v>15</v>
      </c>
      <c r="F356" s="24">
        <f>SUM(F355:F355)</f>
        <v>0</v>
      </c>
      <c r="G356" s="25"/>
      <c r="H356" s="24">
        <f>SUM(H355:H355)</f>
        <v>0</v>
      </c>
      <c r="I356" s="20"/>
    </row>
    <row r="357" spans="1:9" s="85" customFormat="1" ht="15" customHeight="1">
      <c r="A357" s="81" t="s">
        <v>16</v>
      </c>
      <c r="B357" s="82" t="s">
        <v>138</v>
      </c>
      <c r="C357" s="83"/>
      <c r="D357" s="84"/>
      <c r="F357" s="83"/>
      <c r="G357" s="86"/>
      <c r="H357" s="87"/>
      <c r="I357" s="86"/>
    </row>
    <row r="358" spans="1:9" s="12" customFormat="1" ht="15" customHeight="1">
      <c r="A358" s="100" t="s">
        <v>177</v>
      </c>
      <c r="B358" s="101"/>
      <c r="C358" s="101"/>
      <c r="D358" s="101"/>
      <c r="E358" s="101"/>
      <c r="F358" s="101"/>
      <c r="G358" s="101"/>
      <c r="H358" s="70"/>
      <c r="I358" s="72" t="s">
        <v>139</v>
      </c>
    </row>
    <row r="359" spans="1:9" s="12" customFormat="1" ht="15" customHeight="1">
      <c r="A359" s="100" t="s">
        <v>185</v>
      </c>
      <c r="B359" s="101"/>
      <c r="C359" s="101"/>
      <c r="D359" s="101"/>
      <c r="E359" s="101"/>
      <c r="F359" s="101"/>
      <c r="G359" s="101"/>
      <c r="H359" s="70"/>
      <c r="I359" s="72" t="s">
        <v>139</v>
      </c>
    </row>
    <row r="360" spans="1:9" s="12" customFormat="1" ht="15" customHeight="1">
      <c r="A360" s="102" t="s">
        <v>140</v>
      </c>
      <c r="B360" s="103"/>
      <c r="C360" s="103"/>
      <c r="D360" s="103"/>
      <c r="E360" s="103"/>
      <c r="F360" s="103"/>
      <c r="G360" s="103"/>
      <c r="H360" s="71"/>
      <c r="I360" s="72" t="s">
        <v>139</v>
      </c>
    </row>
    <row r="361" spans="1:9" s="12" customFormat="1" ht="24" customHeight="1">
      <c r="A361" s="100" t="s">
        <v>163</v>
      </c>
      <c r="B361" s="101"/>
      <c r="C361" s="101"/>
      <c r="D361" s="101"/>
      <c r="E361" s="101"/>
      <c r="F361" s="101"/>
      <c r="G361" s="101"/>
      <c r="H361" s="71"/>
      <c r="I361" s="72" t="s">
        <v>141</v>
      </c>
    </row>
    <row r="362" spans="1:9" s="5" customFormat="1" ht="15" customHeight="1">
      <c r="A362" s="10" t="s">
        <v>16</v>
      </c>
      <c r="B362" s="11" t="s">
        <v>17</v>
      </c>
      <c r="C362" s="11"/>
      <c r="D362" s="11"/>
      <c r="E362" s="11"/>
    </row>
    <row r="363" spans="1:9" s="5" customFormat="1" ht="15" customHeight="1">
      <c r="A363" s="10" t="s">
        <v>16</v>
      </c>
      <c r="B363" s="11" t="s">
        <v>34</v>
      </c>
      <c r="C363" s="11"/>
      <c r="D363" s="11"/>
      <c r="E363" s="12"/>
      <c r="I363" s="11"/>
    </row>
    <row r="364" spans="1:9" s="5" customFormat="1" ht="15" customHeight="1">
      <c r="A364" s="10" t="s">
        <v>16</v>
      </c>
      <c r="B364" s="16" t="s">
        <v>18</v>
      </c>
      <c r="C364" s="17"/>
      <c r="D364" s="17"/>
      <c r="E364" s="17"/>
      <c r="F364" s="18"/>
      <c r="G364" s="18"/>
      <c r="H364" s="18"/>
      <c r="I364" s="17"/>
    </row>
    <row r="365" spans="1:9" s="5" customFormat="1" ht="15" customHeight="1">
      <c r="B365" s="19" t="s">
        <v>35</v>
      </c>
      <c r="C365" s="18"/>
      <c r="D365" s="18"/>
      <c r="E365" s="18"/>
      <c r="F365" s="18"/>
      <c r="G365" s="18"/>
      <c r="H365" s="18"/>
      <c r="I365" s="18"/>
    </row>
    <row r="366" spans="1:9" s="12" customFormat="1" ht="12.75" customHeight="1">
      <c r="B366" s="104" t="s">
        <v>145</v>
      </c>
      <c r="C366" s="104"/>
      <c r="D366" s="104"/>
      <c r="E366" s="104"/>
      <c r="F366" s="104"/>
      <c r="G366" s="104"/>
      <c r="H366" s="104"/>
      <c r="I366" s="104"/>
    </row>
    <row r="367" spans="1:9" s="4" customFormat="1" ht="10.5">
      <c r="A367" s="2" t="s">
        <v>107</v>
      </c>
      <c r="B367" s="3"/>
    </row>
    <row r="368" spans="1:9" s="5" customFormat="1" ht="67.5" customHeight="1">
      <c r="A368" s="13" t="s">
        <v>0</v>
      </c>
      <c r="B368" s="13" t="s">
        <v>1</v>
      </c>
      <c r="C368" s="13" t="s">
        <v>132</v>
      </c>
      <c r="D368" s="13" t="s">
        <v>26</v>
      </c>
      <c r="E368" s="14" t="s">
        <v>2</v>
      </c>
      <c r="F368" s="15" t="s">
        <v>22</v>
      </c>
      <c r="G368" s="15" t="s">
        <v>23</v>
      </c>
      <c r="H368" s="15" t="s">
        <v>21</v>
      </c>
      <c r="I368" s="13" t="s">
        <v>3</v>
      </c>
    </row>
    <row r="369" spans="1:9" s="5" customFormat="1" ht="15" customHeight="1">
      <c r="A369" s="13" t="s">
        <v>4</v>
      </c>
      <c r="B369" s="13" t="s">
        <v>5</v>
      </c>
      <c r="C369" s="13" t="s">
        <v>6</v>
      </c>
      <c r="D369" s="13" t="s">
        <v>7</v>
      </c>
      <c r="E369" s="13" t="s">
        <v>8</v>
      </c>
      <c r="F369" s="13" t="s">
        <v>9</v>
      </c>
      <c r="G369" s="13" t="s">
        <v>10</v>
      </c>
      <c r="H369" s="13" t="s">
        <v>11</v>
      </c>
      <c r="I369" s="13" t="s">
        <v>27</v>
      </c>
    </row>
    <row r="370" spans="1:9" s="5" customFormat="1" ht="39">
      <c r="A370" s="6" t="s">
        <v>12</v>
      </c>
      <c r="B370" s="80" t="s">
        <v>188</v>
      </c>
      <c r="C370" s="75">
        <v>1</v>
      </c>
      <c r="D370" s="76" t="s">
        <v>109</v>
      </c>
      <c r="E370" s="22"/>
      <c r="F370" s="23">
        <f>ROUND(C370*E370,2)</f>
        <v>0</v>
      </c>
      <c r="G370" s="21">
        <v>0.08</v>
      </c>
      <c r="H370" s="1">
        <f t="shared" ref="H370:H377" si="32">ROUND(F370*G370+F370,2)</f>
        <v>0</v>
      </c>
      <c r="I370" s="26"/>
    </row>
    <row r="371" spans="1:9" s="5" customFormat="1" ht="29.25">
      <c r="A371" s="6" t="s">
        <v>13</v>
      </c>
      <c r="B371" s="80" t="s">
        <v>189</v>
      </c>
      <c r="C371" s="75">
        <v>1</v>
      </c>
      <c r="D371" s="76" t="s">
        <v>109</v>
      </c>
      <c r="E371" s="22"/>
      <c r="F371" s="23">
        <f t="shared" ref="F371:F377" si="33">ROUND(C371*E371,2)</f>
        <v>0</v>
      </c>
      <c r="G371" s="21">
        <v>0.08</v>
      </c>
      <c r="H371" s="1">
        <f t="shared" si="32"/>
        <v>0</v>
      </c>
      <c r="I371" s="26"/>
    </row>
    <row r="372" spans="1:9" s="5" customFormat="1" ht="39">
      <c r="A372" s="6" t="s">
        <v>19</v>
      </c>
      <c r="B372" s="80" t="s">
        <v>190</v>
      </c>
      <c r="C372" s="75">
        <v>1</v>
      </c>
      <c r="D372" s="76" t="s">
        <v>109</v>
      </c>
      <c r="E372" s="22"/>
      <c r="F372" s="23">
        <f t="shared" si="33"/>
        <v>0</v>
      </c>
      <c r="G372" s="21">
        <v>0.08</v>
      </c>
      <c r="H372" s="1">
        <f t="shared" si="32"/>
        <v>0</v>
      </c>
      <c r="I372" s="26"/>
    </row>
    <row r="373" spans="1:9" s="5" customFormat="1" ht="39">
      <c r="A373" s="6" t="s">
        <v>20</v>
      </c>
      <c r="B373" s="80" t="s">
        <v>191</v>
      </c>
      <c r="C373" s="75">
        <v>1</v>
      </c>
      <c r="D373" s="76" t="s">
        <v>109</v>
      </c>
      <c r="E373" s="22"/>
      <c r="F373" s="23">
        <f t="shared" si="33"/>
        <v>0</v>
      </c>
      <c r="G373" s="21">
        <v>0.08</v>
      </c>
      <c r="H373" s="1">
        <f t="shared" si="32"/>
        <v>0</v>
      </c>
      <c r="I373" s="26"/>
    </row>
    <row r="374" spans="1:9" s="5" customFormat="1" ht="39">
      <c r="A374" s="6" t="s">
        <v>24</v>
      </c>
      <c r="B374" s="80" t="s">
        <v>192</v>
      </c>
      <c r="C374" s="75">
        <v>1</v>
      </c>
      <c r="D374" s="76" t="s">
        <v>109</v>
      </c>
      <c r="E374" s="22"/>
      <c r="F374" s="23">
        <f t="shared" si="33"/>
        <v>0</v>
      </c>
      <c r="G374" s="21">
        <v>0.08</v>
      </c>
      <c r="H374" s="1">
        <f t="shared" si="32"/>
        <v>0</v>
      </c>
      <c r="I374" s="26"/>
    </row>
    <row r="375" spans="1:9" s="5" customFormat="1" ht="19.5">
      <c r="A375" s="6" t="s">
        <v>25</v>
      </c>
      <c r="B375" s="80" t="s">
        <v>108</v>
      </c>
      <c r="C375" s="75">
        <v>80</v>
      </c>
      <c r="D375" s="76" t="s">
        <v>110</v>
      </c>
      <c r="E375" s="22"/>
      <c r="F375" s="23">
        <f t="shared" si="33"/>
        <v>0</v>
      </c>
      <c r="G375" s="21">
        <v>0.08</v>
      </c>
      <c r="H375" s="1">
        <f t="shared" si="32"/>
        <v>0</v>
      </c>
      <c r="I375" s="26"/>
    </row>
    <row r="376" spans="1:9" s="5" customFormat="1" ht="21.75" customHeight="1">
      <c r="A376" s="74" t="s">
        <v>168</v>
      </c>
      <c r="B376" s="80" t="s">
        <v>169</v>
      </c>
      <c r="C376" s="75">
        <v>300</v>
      </c>
      <c r="D376" s="76" t="s">
        <v>170</v>
      </c>
      <c r="E376" s="22"/>
      <c r="F376" s="23">
        <f t="shared" si="33"/>
        <v>0</v>
      </c>
      <c r="G376" s="21">
        <v>0.08</v>
      </c>
      <c r="H376" s="1">
        <f t="shared" si="32"/>
        <v>0</v>
      </c>
      <c r="I376" s="26"/>
    </row>
    <row r="377" spans="1:9" s="5" customFormat="1" ht="19.5">
      <c r="A377" s="74" t="s">
        <v>171</v>
      </c>
      <c r="B377" s="80" t="s">
        <v>193</v>
      </c>
      <c r="C377" s="75">
        <v>3</v>
      </c>
      <c r="D377" s="76" t="s">
        <v>172</v>
      </c>
      <c r="E377" s="22"/>
      <c r="F377" s="23">
        <f t="shared" si="33"/>
        <v>0</v>
      </c>
      <c r="G377" s="21">
        <v>0.08</v>
      </c>
      <c r="H377" s="1">
        <f t="shared" si="32"/>
        <v>0</v>
      </c>
      <c r="I377" s="26"/>
    </row>
    <row r="378" spans="1:9" s="5" customFormat="1" ht="33" customHeight="1">
      <c r="B378" s="98" t="s">
        <v>213</v>
      </c>
      <c r="C378" s="98"/>
      <c r="D378" s="9"/>
      <c r="E378" s="9" t="s">
        <v>15</v>
      </c>
      <c r="F378" s="24">
        <f>SUM(F370:F375)</f>
        <v>0</v>
      </c>
      <c r="G378" s="25"/>
      <c r="H378" s="24">
        <f>SUM(H370:H375)</f>
        <v>0</v>
      </c>
      <c r="I378" s="20"/>
    </row>
    <row r="379" spans="1:9" s="85" customFormat="1" ht="15" customHeight="1">
      <c r="A379" s="81" t="s">
        <v>16</v>
      </c>
      <c r="B379" s="82" t="s">
        <v>138</v>
      </c>
      <c r="C379" s="83"/>
      <c r="D379" s="84"/>
      <c r="F379" s="83"/>
      <c r="G379" s="86"/>
      <c r="H379" s="87"/>
      <c r="I379" s="86"/>
    </row>
    <row r="380" spans="1:9" s="12" customFormat="1" ht="15" customHeight="1">
      <c r="A380" s="100" t="s">
        <v>184</v>
      </c>
      <c r="B380" s="101"/>
      <c r="C380" s="101"/>
      <c r="D380" s="101"/>
      <c r="E380" s="101"/>
      <c r="F380" s="101"/>
      <c r="G380" s="101"/>
      <c r="H380" s="70"/>
      <c r="I380" s="72" t="s">
        <v>139</v>
      </c>
    </row>
    <row r="381" spans="1:9" s="12" customFormat="1" ht="15" customHeight="1">
      <c r="A381" s="100" t="s">
        <v>186</v>
      </c>
      <c r="B381" s="101"/>
      <c r="C381" s="101"/>
      <c r="D381" s="101"/>
      <c r="E381" s="101"/>
      <c r="F381" s="101"/>
      <c r="G381" s="101"/>
      <c r="H381" s="70"/>
      <c r="I381" s="72" t="s">
        <v>139</v>
      </c>
    </row>
    <row r="382" spans="1:9" s="12" customFormat="1" ht="15" customHeight="1">
      <c r="A382" s="102" t="s">
        <v>140</v>
      </c>
      <c r="B382" s="103"/>
      <c r="C382" s="103"/>
      <c r="D382" s="103"/>
      <c r="E382" s="103"/>
      <c r="F382" s="103"/>
      <c r="G382" s="103"/>
      <c r="H382" s="71"/>
      <c r="I382" s="72" t="s">
        <v>139</v>
      </c>
    </row>
    <row r="383" spans="1:9" s="12" customFormat="1" ht="24" customHeight="1">
      <c r="A383" s="100" t="s">
        <v>173</v>
      </c>
      <c r="B383" s="101"/>
      <c r="C383" s="101"/>
      <c r="D383" s="101"/>
      <c r="E383" s="101"/>
      <c r="F383" s="101"/>
      <c r="G383" s="101"/>
      <c r="H383" s="71"/>
      <c r="I383" s="72" t="s">
        <v>141</v>
      </c>
    </row>
    <row r="384" spans="1:9" s="5" customFormat="1" ht="15" customHeight="1">
      <c r="A384" s="10" t="s">
        <v>16</v>
      </c>
      <c r="B384" s="11" t="s">
        <v>17</v>
      </c>
      <c r="C384" s="11"/>
      <c r="D384" s="11"/>
      <c r="E384" s="11"/>
    </row>
    <row r="385" spans="1:9" s="5" customFormat="1" ht="15" customHeight="1">
      <c r="A385" s="10" t="s">
        <v>16</v>
      </c>
      <c r="B385" s="11" t="s">
        <v>34</v>
      </c>
      <c r="C385" s="11"/>
      <c r="D385" s="11"/>
      <c r="E385" s="12"/>
      <c r="I385" s="11"/>
    </row>
    <row r="386" spans="1:9" s="5" customFormat="1" ht="15" customHeight="1">
      <c r="A386" s="10" t="s">
        <v>16</v>
      </c>
      <c r="B386" s="16" t="s">
        <v>18</v>
      </c>
      <c r="C386" s="17"/>
      <c r="D386" s="17"/>
      <c r="E386" s="17"/>
      <c r="F386" s="18"/>
      <c r="G386" s="18"/>
      <c r="H386" s="18"/>
      <c r="I386" s="17"/>
    </row>
    <row r="387" spans="1:9" s="5" customFormat="1" ht="15" customHeight="1">
      <c r="B387" s="19" t="s">
        <v>35</v>
      </c>
      <c r="C387" s="18"/>
      <c r="D387" s="18"/>
      <c r="E387" s="18"/>
      <c r="F387" s="18"/>
      <c r="G387" s="18"/>
      <c r="H387" s="18"/>
      <c r="I387" s="18"/>
    </row>
    <row r="388" spans="1:9" s="12" customFormat="1" ht="12.75" customHeight="1">
      <c r="B388" s="104" t="s">
        <v>145</v>
      </c>
      <c r="C388" s="104"/>
      <c r="D388" s="104"/>
      <c r="E388" s="104"/>
      <c r="F388" s="104"/>
      <c r="G388" s="104"/>
      <c r="H388" s="104"/>
      <c r="I388" s="104"/>
    </row>
    <row r="389" spans="1:9" s="4" customFormat="1" ht="10.5">
      <c r="A389" s="2" t="s">
        <v>111</v>
      </c>
      <c r="B389" s="3"/>
    </row>
    <row r="390" spans="1:9" s="5" customFormat="1" ht="67.5" customHeight="1">
      <c r="A390" s="13" t="s">
        <v>0</v>
      </c>
      <c r="B390" s="13" t="s">
        <v>1</v>
      </c>
      <c r="C390" s="13" t="s">
        <v>132</v>
      </c>
      <c r="D390" s="13" t="s">
        <v>26</v>
      </c>
      <c r="E390" s="14" t="s">
        <v>2</v>
      </c>
      <c r="F390" s="15" t="s">
        <v>22</v>
      </c>
      <c r="G390" s="15" t="s">
        <v>23</v>
      </c>
      <c r="H390" s="15" t="s">
        <v>21</v>
      </c>
      <c r="I390" s="13" t="s">
        <v>3</v>
      </c>
    </row>
    <row r="391" spans="1:9" s="5" customFormat="1" ht="15" customHeight="1">
      <c r="A391" s="13" t="s">
        <v>4</v>
      </c>
      <c r="B391" s="13" t="s">
        <v>5</v>
      </c>
      <c r="C391" s="13" t="s">
        <v>6</v>
      </c>
      <c r="D391" s="13" t="s">
        <v>7</v>
      </c>
      <c r="E391" s="13" t="s">
        <v>8</v>
      </c>
      <c r="F391" s="13" t="s">
        <v>9</v>
      </c>
      <c r="G391" s="13" t="s">
        <v>10</v>
      </c>
      <c r="H391" s="13" t="s">
        <v>11</v>
      </c>
      <c r="I391" s="13" t="s">
        <v>27</v>
      </c>
    </row>
    <row r="392" spans="1:9" s="5" customFormat="1" ht="48.75">
      <c r="A392" s="6" t="s">
        <v>12</v>
      </c>
      <c r="B392" s="79" t="s">
        <v>194</v>
      </c>
      <c r="C392" s="75">
        <v>40</v>
      </c>
      <c r="D392" s="91" t="s">
        <v>112</v>
      </c>
      <c r="E392" s="22"/>
      <c r="F392" s="23">
        <f>ROUND(C392*E392,2)</f>
        <v>0</v>
      </c>
      <c r="G392" s="21">
        <v>0.08</v>
      </c>
      <c r="H392" s="1">
        <f t="shared" ref="H392:H397" si="34">ROUND(F392*G392+F392,2)</f>
        <v>0</v>
      </c>
      <c r="I392" s="26"/>
    </row>
    <row r="393" spans="1:9" s="5" customFormat="1" ht="29.25">
      <c r="A393" s="6" t="s">
        <v>13</v>
      </c>
      <c r="B393" s="79" t="s">
        <v>195</v>
      </c>
      <c r="C393" s="75">
        <v>3</v>
      </c>
      <c r="D393" s="91" t="s">
        <v>113</v>
      </c>
      <c r="E393" s="22"/>
      <c r="F393" s="23">
        <f t="shared" ref="F393:F397" si="35">ROUND(C393*E393,2)</f>
        <v>0</v>
      </c>
      <c r="G393" s="21">
        <v>0.08</v>
      </c>
      <c r="H393" s="1">
        <f t="shared" si="34"/>
        <v>0</v>
      </c>
      <c r="I393" s="26"/>
    </row>
    <row r="394" spans="1:9" s="5" customFormat="1" ht="48.75">
      <c r="A394" s="6" t="s">
        <v>19</v>
      </c>
      <c r="B394" s="79" t="s">
        <v>196</v>
      </c>
      <c r="C394" s="75">
        <v>120</v>
      </c>
      <c r="D394" s="91" t="s">
        <v>219</v>
      </c>
      <c r="E394" s="22"/>
      <c r="F394" s="23">
        <f t="shared" si="35"/>
        <v>0</v>
      </c>
      <c r="G394" s="21">
        <v>0.08</v>
      </c>
      <c r="H394" s="1">
        <f t="shared" si="34"/>
        <v>0</v>
      </c>
      <c r="I394" s="26"/>
    </row>
    <row r="395" spans="1:9" s="5" customFormat="1" ht="29.25">
      <c r="A395" s="6" t="s">
        <v>20</v>
      </c>
      <c r="B395" s="79" t="s">
        <v>197</v>
      </c>
      <c r="C395" s="75">
        <v>2</v>
      </c>
      <c r="D395" s="91" t="s">
        <v>113</v>
      </c>
      <c r="E395" s="22"/>
      <c r="F395" s="23">
        <f t="shared" si="35"/>
        <v>0</v>
      </c>
      <c r="G395" s="21">
        <v>0.08</v>
      </c>
      <c r="H395" s="1">
        <f t="shared" si="34"/>
        <v>0</v>
      </c>
      <c r="I395" s="26"/>
    </row>
    <row r="396" spans="1:9" s="5" customFormat="1" ht="39">
      <c r="A396" s="6" t="s">
        <v>24</v>
      </c>
      <c r="B396" s="79" t="s">
        <v>198</v>
      </c>
      <c r="C396" s="75">
        <v>80</v>
      </c>
      <c r="D396" s="91" t="s">
        <v>219</v>
      </c>
      <c r="E396" s="22"/>
      <c r="F396" s="23">
        <f t="shared" si="35"/>
        <v>0</v>
      </c>
      <c r="G396" s="21">
        <v>0.08</v>
      </c>
      <c r="H396" s="1">
        <f t="shared" si="34"/>
        <v>0</v>
      </c>
      <c r="I396" s="26"/>
    </row>
    <row r="397" spans="1:9" s="5" customFormat="1" ht="39">
      <c r="A397" s="6" t="s">
        <v>25</v>
      </c>
      <c r="B397" s="79" t="s">
        <v>199</v>
      </c>
      <c r="C397" s="75">
        <v>3</v>
      </c>
      <c r="D397" s="91" t="s">
        <v>112</v>
      </c>
      <c r="E397" s="22"/>
      <c r="F397" s="23">
        <f t="shared" si="35"/>
        <v>0</v>
      </c>
      <c r="G397" s="21">
        <v>0.08</v>
      </c>
      <c r="H397" s="1">
        <f t="shared" si="34"/>
        <v>0</v>
      </c>
      <c r="I397" s="26"/>
    </row>
    <row r="398" spans="1:9" s="5" customFormat="1" ht="29.25">
      <c r="A398" s="74" t="s">
        <v>63</v>
      </c>
      <c r="B398" s="88" t="s">
        <v>174</v>
      </c>
      <c r="C398" s="92">
        <v>6</v>
      </c>
      <c r="D398" s="91" t="s">
        <v>112</v>
      </c>
      <c r="E398" s="22"/>
      <c r="F398" s="77">
        <f>ROUND(C398*E398,2)</f>
        <v>0</v>
      </c>
      <c r="G398" s="78">
        <v>0.08</v>
      </c>
      <c r="H398" s="77">
        <f>ROUND(F398*G398+F398,2)</f>
        <v>0</v>
      </c>
      <c r="I398" s="26"/>
    </row>
    <row r="399" spans="1:9" s="5" customFormat="1" ht="33" customHeight="1">
      <c r="B399" s="8" t="s">
        <v>14</v>
      </c>
      <c r="C399" s="9"/>
      <c r="D399" s="9"/>
      <c r="E399" s="9" t="s">
        <v>15</v>
      </c>
      <c r="F399" s="24">
        <f>SUM(F392:F397)</f>
        <v>0</v>
      </c>
      <c r="G399" s="25"/>
      <c r="H399" s="24">
        <f>SUM(H392:H397)</f>
        <v>0</v>
      </c>
      <c r="I399" s="20"/>
    </row>
    <row r="400" spans="1:9" s="85" customFormat="1" ht="15" customHeight="1">
      <c r="A400" s="81" t="s">
        <v>16</v>
      </c>
      <c r="B400" s="82" t="s">
        <v>138</v>
      </c>
      <c r="C400" s="83"/>
      <c r="D400" s="84"/>
      <c r="F400" s="83"/>
      <c r="G400" s="86"/>
      <c r="H400" s="87"/>
      <c r="I400" s="86"/>
    </row>
    <row r="401" spans="1:9" s="12" customFormat="1" ht="15" customHeight="1">
      <c r="A401" s="100" t="s">
        <v>184</v>
      </c>
      <c r="B401" s="101"/>
      <c r="C401" s="101"/>
      <c r="D401" s="101"/>
      <c r="E401" s="101"/>
      <c r="F401" s="101"/>
      <c r="G401" s="101"/>
      <c r="H401" s="70"/>
      <c r="I401" s="72" t="s">
        <v>139</v>
      </c>
    </row>
    <row r="402" spans="1:9" s="12" customFormat="1" ht="15" customHeight="1">
      <c r="A402" s="100" t="s">
        <v>186</v>
      </c>
      <c r="B402" s="101"/>
      <c r="C402" s="101"/>
      <c r="D402" s="101"/>
      <c r="E402" s="101"/>
      <c r="F402" s="101"/>
      <c r="G402" s="101"/>
      <c r="H402" s="70"/>
      <c r="I402" s="72" t="s">
        <v>139</v>
      </c>
    </row>
    <row r="403" spans="1:9" s="12" customFormat="1" ht="15" customHeight="1">
      <c r="A403" s="102" t="s">
        <v>140</v>
      </c>
      <c r="B403" s="103"/>
      <c r="C403" s="103"/>
      <c r="D403" s="103"/>
      <c r="E403" s="103"/>
      <c r="F403" s="103"/>
      <c r="G403" s="103"/>
      <c r="H403" s="71"/>
      <c r="I403" s="72" t="s">
        <v>139</v>
      </c>
    </row>
    <row r="404" spans="1:9" s="12" customFormat="1" ht="24" customHeight="1">
      <c r="A404" s="100" t="s">
        <v>203</v>
      </c>
      <c r="B404" s="101"/>
      <c r="C404" s="101"/>
      <c r="D404" s="101"/>
      <c r="E404" s="101"/>
      <c r="F404" s="101"/>
      <c r="G404" s="101"/>
      <c r="H404" s="71"/>
      <c r="I404" s="72" t="s">
        <v>141</v>
      </c>
    </row>
    <row r="405" spans="1:9" s="5" customFormat="1" ht="15" customHeight="1">
      <c r="A405" s="10" t="s">
        <v>16</v>
      </c>
      <c r="B405" s="11" t="s">
        <v>17</v>
      </c>
      <c r="C405" s="11"/>
      <c r="D405" s="11"/>
      <c r="E405" s="11"/>
    </row>
    <row r="406" spans="1:9" s="5" customFormat="1" ht="15" customHeight="1">
      <c r="A406" s="10" t="s">
        <v>16</v>
      </c>
      <c r="B406" s="11" t="s">
        <v>34</v>
      </c>
      <c r="C406" s="11"/>
      <c r="D406" s="11"/>
      <c r="E406" s="12"/>
      <c r="I406" s="11"/>
    </row>
    <row r="407" spans="1:9" s="5" customFormat="1" ht="15" customHeight="1">
      <c r="A407" s="10" t="s">
        <v>16</v>
      </c>
      <c r="B407" s="16" t="s">
        <v>18</v>
      </c>
      <c r="C407" s="17"/>
      <c r="D407" s="17"/>
      <c r="E407" s="17"/>
      <c r="F407" s="18"/>
      <c r="G407" s="18"/>
      <c r="H407" s="18"/>
      <c r="I407" s="17"/>
    </row>
    <row r="408" spans="1:9" s="5" customFormat="1" ht="15" customHeight="1">
      <c r="B408" s="19" t="s">
        <v>35</v>
      </c>
      <c r="C408" s="18"/>
      <c r="D408" s="18"/>
      <c r="E408" s="18"/>
      <c r="F408" s="18"/>
      <c r="G408" s="18"/>
      <c r="H408" s="18"/>
      <c r="I408" s="18"/>
    </row>
    <row r="409" spans="1:9" s="12" customFormat="1" ht="12.75" customHeight="1">
      <c r="B409" s="104" t="s">
        <v>145</v>
      </c>
      <c r="C409" s="104"/>
      <c r="D409" s="104"/>
      <c r="E409" s="104"/>
      <c r="F409" s="104"/>
      <c r="G409" s="104"/>
      <c r="H409" s="104"/>
      <c r="I409" s="104"/>
    </row>
    <row r="410" spans="1:9" s="4" customFormat="1" ht="10.5">
      <c r="A410" s="2" t="s">
        <v>114</v>
      </c>
      <c r="B410" s="3"/>
    </row>
    <row r="411" spans="1:9" s="5" customFormat="1" ht="67.5" customHeight="1">
      <c r="A411" s="13" t="s">
        <v>0</v>
      </c>
      <c r="B411" s="13" t="s">
        <v>1</v>
      </c>
      <c r="C411" s="13" t="s">
        <v>132</v>
      </c>
      <c r="D411" s="13" t="s">
        <v>26</v>
      </c>
      <c r="E411" s="14" t="s">
        <v>2</v>
      </c>
      <c r="F411" s="15" t="s">
        <v>22</v>
      </c>
      <c r="G411" s="15" t="s">
        <v>23</v>
      </c>
      <c r="H411" s="15" t="s">
        <v>21</v>
      </c>
      <c r="I411" s="13" t="s">
        <v>3</v>
      </c>
    </row>
    <row r="412" spans="1:9" s="5" customFormat="1" ht="15" customHeight="1">
      <c r="A412" s="13" t="s">
        <v>4</v>
      </c>
      <c r="B412" s="13" t="s">
        <v>5</v>
      </c>
      <c r="C412" s="13" t="s">
        <v>6</v>
      </c>
      <c r="D412" s="13" t="s">
        <v>7</v>
      </c>
      <c r="E412" s="13" t="s">
        <v>8</v>
      </c>
      <c r="F412" s="13" t="s">
        <v>9</v>
      </c>
      <c r="G412" s="13" t="s">
        <v>10</v>
      </c>
      <c r="H412" s="13" t="s">
        <v>11</v>
      </c>
      <c r="I412" s="13" t="s">
        <v>27</v>
      </c>
    </row>
    <row r="413" spans="1:9" s="5" customFormat="1" ht="39">
      <c r="A413" s="6" t="s">
        <v>12</v>
      </c>
      <c r="B413" s="61" t="s">
        <v>115</v>
      </c>
      <c r="C413" s="7">
        <v>40</v>
      </c>
      <c r="D413" s="62" t="s">
        <v>118</v>
      </c>
      <c r="E413" s="22"/>
      <c r="F413" s="23">
        <f>ROUND(C413*E413,2)</f>
        <v>0</v>
      </c>
      <c r="G413" s="21">
        <v>0.08</v>
      </c>
      <c r="H413" s="1">
        <f t="shared" ref="H413:H415" si="36">ROUND(F413*G413+F413,2)</f>
        <v>0</v>
      </c>
      <c r="I413" s="26"/>
    </row>
    <row r="414" spans="1:9" s="5" customFormat="1" ht="39">
      <c r="A414" s="6" t="s">
        <v>13</v>
      </c>
      <c r="B414" s="61" t="s">
        <v>116</v>
      </c>
      <c r="C414" s="7">
        <v>40</v>
      </c>
      <c r="D414" s="63" t="s">
        <v>118</v>
      </c>
      <c r="E414" s="22"/>
      <c r="F414" s="23">
        <f t="shared" ref="F414:F415" si="37">ROUND(C414*E414,2)</f>
        <v>0</v>
      </c>
      <c r="G414" s="21">
        <v>0.08</v>
      </c>
      <c r="H414" s="1">
        <f t="shared" si="36"/>
        <v>0</v>
      </c>
      <c r="I414" s="26"/>
    </row>
    <row r="415" spans="1:9" s="5" customFormat="1" ht="29.25">
      <c r="A415" s="6" t="s">
        <v>19</v>
      </c>
      <c r="B415" s="61" t="s">
        <v>117</v>
      </c>
      <c r="C415" s="7">
        <v>40</v>
      </c>
      <c r="D415" s="63" t="s">
        <v>118</v>
      </c>
      <c r="E415" s="22"/>
      <c r="F415" s="23">
        <f t="shared" si="37"/>
        <v>0</v>
      </c>
      <c r="G415" s="21">
        <v>0.08</v>
      </c>
      <c r="H415" s="1">
        <f t="shared" si="36"/>
        <v>0</v>
      </c>
      <c r="I415" s="26"/>
    </row>
    <row r="416" spans="1:9" s="5" customFormat="1" ht="33" customHeight="1">
      <c r="B416" s="8" t="s">
        <v>14</v>
      </c>
      <c r="C416" s="9"/>
      <c r="D416" s="9"/>
      <c r="E416" s="9" t="s">
        <v>15</v>
      </c>
      <c r="F416" s="24">
        <f>SUM(F413:F415)</f>
        <v>0</v>
      </c>
      <c r="G416" s="25"/>
      <c r="H416" s="24">
        <f>SUM(H413:H415)</f>
        <v>0</v>
      </c>
      <c r="I416" s="20"/>
    </row>
    <row r="417" spans="1:9" s="85" customFormat="1" ht="15" customHeight="1">
      <c r="A417" s="81" t="s">
        <v>16</v>
      </c>
      <c r="B417" s="82" t="s">
        <v>138</v>
      </c>
      <c r="C417" s="83"/>
      <c r="D417" s="84"/>
      <c r="F417" s="83"/>
      <c r="G417" s="86"/>
      <c r="H417" s="87"/>
      <c r="I417" s="86"/>
    </row>
    <row r="418" spans="1:9" s="12" customFormat="1" ht="15" customHeight="1">
      <c r="A418" s="100" t="s">
        <v>177</v>
      </c>
      <c r="B418" s="101"/>
      <c r="C418" s="101"/>
      <c r="D418" s="101"/>
      <c r="E418" s="101"/>
      <c r="F418" s="101"/>
      <c r="G418" s="101"/>
      <c r="H418" s="70"/>
      <c r="I418" s="72" t="s">
        <v>139</v>
      </c>
    </row>
    <row r="419" spans="1:9" s="12" customFormat="1" ht="15" customHeight="1">
      <c r="A419" s="100" t="s">
        <v>185</v>
      </c>
      <c r="B419" s="101"/>
      <c r="C419" s="101"/>
      <c r="D419" s="101"/>
      <c r="E419" s="101"/>
      <c r="F419" s="101"/>
      <c r="G419" s="101"/>
      <c r="H419" s="70"/>
      <c r="I419" s="72" t="s">
        <v>139</v>
      </c>
    </row>
    <row r="420" spans="1:9" s="12" customFormat="1" ht="15" customHeight="1">
      <c r="A420" s="102" t="s">
        <v>140</v>
      </c>
      <c r="B420" s="103"/>
      <c r="C420" s="103"/>
      <c r="D420" s="103"/>
      <c r="E420" s="103"/>
      <c r="F420" s="103"/>
      <c r="G420" s="103"/>
      <c r="H420" s="71"/>
      <c r="I420" s="72" t="s">
        <v>139</v>
      </c>
    </row>
    <row r="421" spans="1:9" s="12" customFormat="1" ht="24" customHeight="1">
      <c r="A421" s="100" t="s">
        <v>156</v>
      </c>
      <c r="B421" s="101"/>
      <c r="C421" s="101"/>
      <c r="D421" s="101"/>
      <c r="E421" s="101"/>
      <c r="F421" s="101"/>
      <c r="G421" s="101"/>
      <c r="H421" s="71"/>
      <c r="I421" s="72" t="s">
        <v>141</v>
      </c>
    </row>
    <row r="422" spans="1:9" s="5" customFormat="1" ht="15" customHeight="1">
      <c r="A422" s="10" t="s">
        <v>16</v>
      </c>
      <c r="B422" s="11" t="s">
        <v>17</v>
      </c>
      <c r="C422" s="11"/>
      <c r="D422" s="11"/>
      <c r="E422" s="11"/>
    </row>
    <row r="423" spans="1:9" s="5" customFormat="1" ht="15" customHeight="1">
      <c r="A423" s="10" t="s">
        <v>16</v>
      </c>
      <c r="B423" s="11" t="s">
        <v>34</v>
      </c>
      <c r="C423" s="11"/>
      <c r="D423" s="11"/>
      <c r="E423" s="12"/>
      <c r="I423" s="11"/>
    </row>
    <row r="424" spans="1:9" s="5" customFormat="1" ht="15" customHeight="1">
      <c r="A424" s="10" t="s">
        <v>16</v>
      </c>
      <c r="B424" s="16" t="s">
        <v>18</v>
      </c>
      <c r="C424" s="17"/>
      <c r="D424" s="17"/>
      <c r="E424" s="17"/>
      <c r="F424" s="18"/>
      <c r="G424" s="18"/>
      <c r="H424" s="18"/>
      <c r="I424" s="17"/>
    </row>
    <row r="425" spans="1:9" s="5" customFormat="1" ht="15" customHeight="1">
      <c r="B425" s="19" t="s">
        <v>35</v>
      </c>
      <c r="C425" s="18"/>
      <c r="D425" s="18"/>
      <c r="E425" s="18"/>
      <c r="F425" s="18"/>
      <c r="G425" s="18"/>
      <c r="H425" s="18"/>
      <c r="I425" s="18"/>
    </row>
    <row r="426" spans="1:9" s="12" customFormat="1" ht="12.75" customHeight="1">
      <c r="B426" s="104" t="s">
        <v>145</v>
      </c>
      <c r="C426" s="104"/>
      <c r="D426" s="104"/>
      <c r="E426" s="104"/>
      <c r="F426" s="104"/>
      <c r="G426" s="104"/>
      <c r="H426" s="104"/>
      <c r="I426" s="104"/>
    </row>
    <row r="427" spans="1:9" s="4" customFormat="1" ht="10.5">
      <c r="A427" s="2" t="s">
        <v>119</v>
      </c>
      <c r="B427" s="3"/>
    </row>
    <row r="428" spans="1:9" s="5" customFormat="1" ht="67.5" customHeight="1">
      <c r="A428" s="13" t="s">
        <v>0</v>
      </c>
      <c r="B428" s="13" t="s">
        <v>1</v>
      </c>
      <c r="C428" s="13" t="s">
        <v>132</v>
      </c>
      <c r="D428" s="13" t="s">
        <v>26</v>
      </c>
      <c r="E428" s="14" t="s">
        <v>2</v>
      </c>
      <c r="F428" s="15" t="s">
        <v>22</v>
      </c>
      <c r="G428" s="15" t="s">
        <v>23</v>
      </c>
      <c r="H428" s="15" t="s">
        <v>21</v>
      </c>
      <c r="I428" s="13" t="s">
        <v>3</v>
      </c>
    </row>
    <row r="429" spans="1:9" s="5" customFormat="1" ht="15" customHeight="1">
      <c r="A429" s="13" t="s">
        <v>4</v>
      </c>
      <c r="B429" s="13" t="s">
        <v>5</v>
      </c>
      <c r="C429" s="13" t="s">
        <v>6</v>
      </c>
      <c r="D429" s="13" t="s">
        <v>7</v>
      </c>
      <c r="E429" s="13" t="s">
        <v>8</v>
      </c>
      <c r="F429" s="13" t="s">
        <v>9</v>
      </c>
      <c r="G429" s="13" t="s">
        <v>10</v>
      </c>
      <c r="H429" s="13" t="s">
        <v>11</v>
      </c>
      <c r="I429" s="13" t="s">
        <v>27</v>
      </c>
    </row>
    <row r="430" spans="1:9" s="5" customFormat="1" ht="29.25">
      <c r="A430" s="6" t="s">
        <v>12</v>
      </c>
      <c r="B430" s="93" t="s">
        <v>120</v>
      </c>
      <c r="C430" s="75">
        <v>5</v>
      </c>
      <c r="D430" s="94" t="s">
        <v>122</v>
      </c>
      <c r="E430" s="22"/>
      <c r="F430" s="23">
        <f>ROUND(C430*E430,2)</f>
        <v>0</v>
      </c>
      <c r="G430" s="21">
        <v>0.23</v>
      </c>
      <c r="H430" s="1">
        <f t="shared" ref="H430:H432" si="38">ROUND(F430*G430+F430,2)</f>
        <v>0</v>
      </c>
      <c r="I430" s="26"/>
    </row>
    <row r="431" spans="1:9" s="5" customFormat="1" ht="19.5">
      <c r="A431" s="6" t="s">
        <v>13</v>
      </c>
      <c r="B431" s="93" t="s">
        <v>121</v>
      </c>
      <c r="C431" s="75">
        <v>3</v>
      </c>
      <c r="D431" s="95" t="s">
        <v>118</v>
      </c>
      <c r="E431" s="22"/>
      <c r="F431" s="23">
        <f t="shared" ref="F431:F432" si="39">ROUND(C431*E431,2)</f>
        <v>0</v>
      </c>
      <c r="G431" s="21">
        <v>0.23</v>
      </c>
      <c r="H431" s="1">
        <f t="shared" si="38"/>
        <v>0</v>
      </c>
      <c r="I431" s="26"/>
    </row>
    <row r="432" spans="1:9" s="5" customFormat="1" ht="20.25" customHeight="1">
      <c r="A432" s="74" t="s">
        <v>19</v>
      </c>
      <c r="B432" s="96" t="s">
        <v>202</v>
      </c>
      <c r="C432" s="75">
        <v>2</v>
      </c>
      <c r="D432" s="95" t="s">
        <v>118</v>
      </c>
      <c r="E432" s="22"/>
      <c r="F432" s="23">
        <f t="shared" si="39"/>
        <v>0</v>
      </c>
      <c r="G432" s="21">
        <v>0.23</v>
      </c>
      <c r="H432" s="1">
        <f t="shared" si="38"/>
        <v>0</v>
      </c>
      <c r="I432" s="26"/>
    </row>
    <row r="433" spans="1:9" s="5" customFormat="1" ht="33" customHeight="1">
      <c r="B433" s="8" t="s">
        <v>14</v>
      </c>
      <c r="C433" s="9"/>
      <c r="D433" s="9"/>
      <c r="E433" s="9" t="s">
        <v>15</v>
      </c>
      <c r="F433" s="24">
        <f>SUM(F430:F432)</f>
        <v>0</v>
      </c>
      <c r="G433" s="25"/>
      <c r="H433" s="24">
        <f>SUM(H430:H432)</f>
        <v>0</v>
      </c>
      <c r="I433" s="20"/>
    </row>
    <row r="434" spans="1:9" s="85" customFormat="1" ht="15" customHeight="1">
      <c r="A434" s="81" t="s">
        <v>16</v>
      </c>
      <c r="B434" s="82" t="s">
        <v>138</v>
      </c>
      <c r="C434" s="83"/>
      <c r="D434" s="84"/>
      <c r="F434" s="83"/>
      <c r="G434" s="86"/>
      <c r="H434" s="87"/>
      <c r="I434" s="86"/>
    </row>
    <row r="435" spans="1:9" s="12" customFormat="1" ht="15" customHeight="1">
      <c r="A435" s="100" t="s">
        <v>178</v>
      </c>
      <c r="B435" s="101"/>
      <c r="C435" s="101"/>
      <c r="D435" s="101"/>
      <c r="E435" s="101"/>
      <c r="F435" s="101"/>
      <c r="G435" s="101"/>
      <c r="H435" s="70"/>
      <c r="I435" s="72" t="s">
        <v>139</v>
      </c>
    </row>
    <row r="436" spans="1:9" s="12" customFormat="1" ht="15" customHeight="1">
      <c r="A436" s="100" t="s">
        <v>209</v>
      </c>
      <c r="B436" s="101"/>
      <c r="C436" s="101"/>
      <c r="D436" s="101"/>
      <c r="E436" s="101"/>
      <c r="F436" s="101"/>
      <c r="G436" s="101"/>
      <c r="H436" s="70"/>
      <c r="I436" s="72" t="s">
        <v>139</v>
      </c>
    </row>
    <row r="437" spans="1:9" s="12" customFormat="1" ht="15" customHeight="1">
      <c r="A437" s="102" t="s">
        <v>140</v>
      </c>
      <c r="B437" s="103"/>
      <c r="C437" s="103"/>
      <c r="D437" s="103"/>
      <c r="E437" s="103"/>
      <c r="F437" s="103"/>
      <c r="G437" s="103"/>
      <c r="H437" s="71"/>
      <c r="I437" s="72" t="s">
        <v>139</v>
      </c>
    </row>
    <row r="438" spans="1:9" s="12" customFormat="1" ht="24" customHeight="1">
      <c r="A438" s="100" t="s">
        <v>212</v>
      </c>
      <c r="B438" s="101"/>
      <c r="C438" s="101"/>
      <c r="D438" s="101"/>
      <c r="E438" s="101"/>
      <c r="F438" s="101"/>
      <c r="G438" s="101"/>
      <c r="H438" s="71"/>
      <c r="I438" s="72" t="s">
        <v>141</v>
      </c>
    </row>
    <row r="439" spans="1:9" s="5" customFormat="1" ht="15" customHeight="1">
      <c r="A439" s="10" t="s">
        <v>16</v>
      </c>
      <c r="B439" s="11" t="s">
        <v>17</v>
      </c>
      <c r="C439" s="11"/>
      <c r="D439" s="11"/>
      <c r="E439" s="11"/>
    </row>
    <row r="440" spans="1:9" s="5" customFormat="1" ht="15" customHeight="1">
      <c r="A440" s="10" t="s">
        <v>16</v>
      </c>
      <c r="B440" s="11" t="s">
        <v>34</v>
      </c>
      <c r="C440" s="11"/>
      <c r="D440" s="11"/>
      <c r="E440" s="12"/>
      <c r="I440" s="11"/>
    </row>
    <row r="441" spans="1:9" s="5" customFormat="1" ht="15" customHeight="1">
      <c r="A441" s="10" t="s">
        <v>16</v>
      </c>
      <c r="B441" s="16" t="s">
        <v>18</v>
      </c>
      <c r="C441" s="17"/>
      <c r="D441" s="17"/>
      <c r="E441" s="17"/>
      <c r="F441" s="18"/>
      <c r="G441" s="18"/>
      <c r="H441" s="18"/>
      <c r="I441" s="17"/>
    </row>
    <row r="442" spans="1:9" s="5" customFormat="1" ht="15" customHeight="1">
      <c r="B442" s="19" t="s">
        <v>35</v>
      </c>
      <c r="C442" s="18"/>
      <c r="D442" s="18"/>
      <c r="E442" s="18"/>
      <c r="F442" s="18"/>
      <c r="G442" s="18"/>
      <c r="H442" s="18"/>
      <c r="I442" s="18"/>
    </row>
    <row r="443" spans="1:9" s="12" customFormat="1" ht="12.75" customHeight="1">
      <c r="B443" s="104" t="s">
        <v>145</v>
      </c>
      <c r="C443" s="104"/>
      <c r="D443" s="104"/>
      <c r="E443" s="104"/>
      <c r="F443" s="104"/>
      <c r="G443" s="104"/>
      <c r="H443" s="104"/>
      <c r="I443" s="104"/>
    </row>
    <row r="444" spans="1:9" s="4" customFormat="1" ht="10.5">
      <c r="A444" s="2" t="s">
        <v>123</v>
      </c>
      <c r="B444" s="3"/>
    </row>
    <row r="445" spans="1:9" s="5" customFormat="1" ht="67.5" customHeight="1">
      <c r="A445" s="13" t="s">
        <v>0</v>
      </c>
      <c r="B445" s="13" t="s">
        <v>1</v>
      </c>
      <c r="C445" s="13" t="s">
        <v>132</v>
      </c>
      <c r="D445" s="13" t="s">
        <v>26</v>
      </c>
      <c r="E445" s="14" t="s">
        <v>2</v>
      </c>
      <c r="F445" s="15" t="s">
        <v>22</v>
      </c>
      <c r="G445" s="15" t="s">
        <v>23</v>
      </c>
      <c r="H445" s="15" t="s">
        <v>21</v>
      </c>
      <c r="I445" s="13" t="s">
        <v>3</v>
      </c>
    </row>
    <row r="446" spans="1:9" s="5" customFormat="1" ht="15" customHeight="1">
      <c r="A446" s="13" t="s">
        <v>4</v>
      </c>
      <c r="B446" s="13" t="s">
        <v>5</v>
      </c>
      <c r="C446" s="13" t="s">
        <v>6</v>
      </c>
      <c r="D446" s="13" t="s">
        <v>7</v>
      </c>
      <c r="E446" s="13" t="s">
        <v>8</v>
      </c>
      <c r="F446" s="13" t="s">
        <v>9</v>
      </c>
      <c r="G446" s="13" t="s">
        <v>10</v>
      </c>
      <c r="H446" s="13" t="s">
        <v>11</v>
      </c>
      <c r="I446" s="13" t="s">
        <v>27</v>
      </c>
    </row>
    <row r="447" spans="1:9" s="5" customFormat="1" ht="10.5">
      <c r="A447" s="6" t="s">
        <v>12</v>
      </c>
      <c r="B447" s="64" t="s">
        <v>124</v>
      </c>
      <c r="C447" s="7">
        <v>5</v>
      </c>
      <c r="D447" s="63" t="s">
        <v>127</v>
      </c>
      <c r="E447" s="22"/>
      <c r="F447" s="23">
        <f>ROUND(C447*E447,2)</f>
        <v>0</v>
      </c>
      <c r="G447" s="21">
        <v>0.23</v>
      </c>
      <c r="H447" s="1">
        <f t="shared" ref="H447:H449" si="40">ROUND(F447*G447+F447,2)</f>
        <v>0</v>
      </c>
      <c r="I447" s="26"/>
    </row>
    <row r="448" spans="1:9" s="5" customFormat="1" ht="10.5">
      <c r="A448" s="6" t="s">
        <v>13</v>
      </c>
      <c r="B448" s="64" t="s">
        <v>125</v>
      </c>
      <c r="C448" s="7">
        <v>5</v>
      </c>
      <c r="D448" s="63" t="s">
        <v>127</v>
      </c>
      <c r="E448" s="22"/>
      <c r="F448" s="23">
        <f t="shared" ref="F448:F449" si="41">ROUND(C448*E448,2)</f>
        <v>0</v>
      </c>
      <c r="G448" s="21">
        <v>0.23</v>
      </c>
      <c r="H448" s="1">
        <f t="shared" si="40"/>
        <v>0</v>
      </c>
      <c r="I448" s="26"/>
    </row>
    <row r="449" spans="1:9" s="5" customFormat="1" ht="10.5">
      <c r="A449" s="6" t="s">
        <v>19</v>
      </c>
      <c r="B449" s="64" t="s">
        <v>126</v>
      </c>
      <c r="C449" s="7">
        <v>5</v>
      </c>
      <c r="D449" s="63" t="s">
        <v>127</v>
      </c>
      <c r="E449" s="22"/>
      <c r="F449" s="23">
        <f t="shared" si="41"/>
        <v>0</v>
      </c>
      <c r="G449" s="21">
        <v>0.23</v>
      </c>
      <c r="H449" s="1">
        <f t="shared" si="40"/>
        <v>0</v>
      </c>
      <c r="I449" s="26"/>
    </row>
    <row r="450" spans="1:9" s="5" customFormat="1" ht="33" customHeight="1">
      <c r="B450" s="8" t="s">
        <v>14</v>
      </c>
      <c r="C450" s="9"/>
      <c r="D450" s="9"/>
      <c r="E450" s="9" t="s">
        <v>15</v>
      </c>
      <c r="F450" s="24">
        <f>SUM(F447:F449)</f>
        <v>0</v>
      </c>
      <c r="G450" s="25"/>
      <c r="H450" s="24">
        <f>SUM(H447:H449)</f>
        <v>0</v>
      </c>
      <c r="I450" s="20"/>
    </row>
    <row r="451" spans="1:9" s="85" customFormat="1" ht="15" customHeight="1">
      <c r="A451" s="81" t="s">
        <v>16</v>
      </c>
      <c r="B451" s="82" t="s">
        <v>138</v>
      </c>
      <c r="C451" s="83"/>
      <c r="D451" s="84"/>
      <c r="F451" s="83"/>
      <c r="G451" s="86"/>
      <c r="H451" s="87"/>
      <c r="I451" s="86"/>
    </row>
    <row r="452" spans="1:9" s="12" customFormat="1" ht="15" customHeight="1">
      <c r="A452" s="100" t="s">
        <v>184</v>
      </c>
      <c r="B452" s="101"/>
      <c r="C452" s="101"/>
      <c r="D452" s="101"/>
      <c r="E452" s="101"/>
      <c r="F452" s="101"/>
      <c r="G452" s="101"/>
      <c r="H452" s="70"/>
      <c r="I452" s="72" t="s">
        <v>139</v>
      </c>
    </row>
    <row r="453" spans="1:9" s="12" customFormat="1" ht="15" customHeight="1">
      <c r="A453" s="100" t="s">
        <v>187</v>
      </c>
      <c r="B453" s="101"/>
      <c r="C453" s="101"/>
      <c r="D453" s="101"/>
      <c r="E453" s="101"/>
      <c r="F453" s="101"/>
      <c r="G453" s="101"/>
      <c r="H453" s="70"/>
      <c r="I453" s="72" t="s">
        <v>139</v>
      </c>
    </row>
    <row r="454" spans="1:9" s="12" customFormat="1" ht="15" customHeight="1">
      <c r="A454" s="102" t="s">
        <v>140</v>
      </c>
      <c r="B454" s="103"/>
      <c r="C454" s="103"/>
      <c r="D454" s="103"/>
      <c r="E454" s="103"/>
      <c r="F454" s="103"/>
      <c r="G454" s="103"/>
      <c r="H454" s="71"/>
      <c r="I454" s="72" t="s">
        <v>139</v>
      </c>
    </row>
    <row r="455" spans="1:9" s="12" customFormat="1" ht="24" customHeight="1">
      <c r="A455" s="100" t="s">
        <v>175</v>
      </c>
      <c r="B455" s="101"/>
      <c r="C455" s="101"/>
      <c r="D455" s="101"/>
      <c r="E455" s="101"/>
      <c r="F455" s="101"/>
      <c r="G455" s="101"/>
      <c r="H455" s="71"/>
      <c r="I455" s="72" t="s">
        <v>141</v>
      </c>
    </row>
    <row r="456" spans="1:9" s="5" customFormat="1" ht="15" customHeight="1">
      <c r="A456" s="10" t="s">
        <v>16</v>
      </c>
      <c r="B456" s="11" t="s">
        <v>17</v>
      </c>
      <c r="C456" s="11"/>
      <c r="D456" s="11"/>
      <c r="E456" s="11"/>
    </row>
    <row r="457" spans="1:9" s="5" customFormat="1" ht="15" customHeight="1">
      <c r="A457" s="10" t="s">
        <v>16</v>
      </c>
      <c r="B457" s="11" t="s">
        <v>34</v>
      </c>
      <c r="C457" s="11"/>
      <c r="D457" s="11"/>
      <c r="E457" s="12"/>
      <c r="I457" s="11"/>
    </row>
    <row r="458" spans="1:9" s="5" customFormat="1" ht="15" customHeight="1">
      <c r="A458" s="10" t="s">
        <v>16</v>
      </c>
      <c r="B458" s="16" t="s">
        <v>18</v>
      </c>
      <c r="C458" s="17"/>
      <c r="D458" s="17"/>
      <c r="E458" s="17"/>
      <c r="F458" s="18"/>
      <c r="G458" s="18"/>
      <c r="H458" s="18"/>
      <c r="I458" s="17"/>
    </row>
    <row r="459" spans="1:9" s="5" customFormat="1" ht="15" customHeight="1">
      <c r="B459" s="19" t="s">
        <v>35</v>
      </c>
      <c r="C459" s="18"/>
      <c r="D459" s="18"/>
      <c r="E459" s="18"/>
      <c r="F459" s="18"/>
      <c r="G459" s="18"/>
      <c r="H459" s="18"/>
      <c r="I459" s="18"/>
    </row>
    <row r="460" spans="1:9" s="12" customFormat="1" ht="12.75" customHeight="1">
      <c r="B460" s="104" t="s">
        <v>145</v>
      </c>
      <c r="C460" s="104"/>
      <c r="D460" s="104"/>
      <c r="E460" s="104"/>
      <c r="F460" s="104"/>
      <c r="G460" s="104"/>
      <c r="H460" s="104"/>
      <c r="I460" s="104"/>
    </row>
    <row r="461" spans="1:9" s="4" customFormat="1" ht="10.5">
      <c r="A461" s="2" t="s">
        <v>128</v>
      </c>
      <c r="B461" s="3"/>
    </row>
    <row r="462" spans="1:9" s="5" customFormat="1" ht="67.5" customHeight="1">
      <c r="A462" s="13" t="s">
        <v>0</v>
      </c>
      <c r="B462" s="13" t="s">
        <v>1</v>
      </c>
      <c r="C462" s="13" t="s">
        <v>132</v>
      </c>
      <c r="D462" s="13" t="s">
        <v>26</v>
      </c>
      <c r="E462" s="14" t="s">
        <v>2</v>
      </c>
      <c r="F462" s="15" t="s">
        <v>22</v>
      </c>
      <c r="G462" s="15" t="s">
        <v>23</v>
      </c>
      <c r="H462" s="15" t="s">
        <v>21</v>
      </c>
      <c r="I462" s="13" t="s">
        <v>3</v>
      </c>
    </row>
    <row r="463" spans="1:9" s="5" customFormat="1" ht="15" customHeight="1">
      <c r="A463" s="13" t="s">
        <v>4</v>
      </c>
      <c r="B463" s="13" t="s">
        <v>5</v>
      </c>
      <c r="C463" s="13" t="s">
        <v>6</v>
      </c>
      <c r="D463" s="13" t="s">
        <v>7</v>
      </c>
      <c r="E463" s="13" t="s">
        <v>8</v>
      </c>
      <c r="F463" s="13" t="s">
        <v>9</v>
      </c>
      <c r="G463" s="13" t="s">
        <v>10</v>
      </c>
      <c r="H463" s="13" t="s">
        <v>11</v>
      </c>
      <c r="I463" s="13" t="s">
        <v>27</v>
      </c>
    </row>
    <row r="464" spans="1:9" s="5" customFormat="1" ht="68.25">
      <c r="A464" s="6" t="s">
        <v>12</v>
      </c>
      <c r="B464" s="69" t="s">
        <v>217</v>
      </c>
      <c r="C464" s="7">
        <v>2</v>
      </c>
      <c r="D464" s="63" t="s">
        <v>176</v>
      </c>
      <c r="E464" s="22"/>
      <c r="F464" s="23">
        <f>ROUND(C464*E464,2)</f>
        <v>0</v>
      </c>
      <c r="G464" s="21">
        <v>0.08</v>
      </c>
      <c r="H464" s="1">
        <f t="shared" ref="H464" si="42">ROUND(F464*G464+F464,2)</f>
        <v>0</v>
      </c>
      <c r="I464" s="26"/>
    </row>
    <row r="465" spans="1:9" s="5" customFormat="1" ht="33" customHeight="1">
      <c r="B465" s="8" t="s">
        <v>14</v>
      </c>
      <c r="C465" s="9"/>
      <c r="D465" s="9"/>
      <c r="E465" s="9" t="s">
        <v>15</v>
      </c>
      <c r="F465" s="24">
        <f>SUM(F464:F464)</f>
        <v>0</v>
      </c>
      <c r="G465" s="25"/>
      <c r="H465" s="24">
        <f>SUM(H464:H464)</f>
        <v>0</v>
      </c>
      <c r="I465" s="20"/>
    </row>
    <row r="466" spans="1:9" s="85" customFormat="1" ht="15" customHeight="1">
      <c r="A466" s="81" t="s">
        <v>16</v>
      </c>
      <c r="B466" s="82" t="s">
        <v>138</v>
      </c>
      <c r="C466" s="83"/>
      <c r="D466" s="84"/>
      <c r="F466" s="83"/>
      <c r="G466" s="86"/>
      <c r="H466" s="87"/>
      <c r="I466" s="86"/>
    </row>
    <row r="467" spans="1:9" s="12" customFormat="1" ht="15" customHeight="1">
      <c r="A467" s="100" t="s">
        <v>184</v>
      </c>
      <c r="B467" s="101"/>
      <c r="C467" s="101"/>
      <c r="D467" s="101"/>
      <c r="E467" s="101"/>
      <c r="F467" s="101"/>
      <c r="G467" s="101"/>
      <c r="H467" s="70"/>
      <c r="I467" s="72" t="s">
        <v>139</v>
      </c>
    </row>
    <row r="468" spans="1:9" s="12" customFormat="1" ht="15" customHeight="1">
      <c r="A468" s="100" t="s">
        <v>186</v>
      </c>
      <c r="B468" s="101"/>
      <c r="C468" s="101"/>
      <c r="D468" s="101"/>
      <c r="E468" s="101"/>
      <c r="F468" s="101"/>
      <c r="G468" s="101"/>
      <c r="H468" s="70"/>
      <c r="I468" s="72" t="s">
        <v>139</v>
      </c>
    </row>
    <row r="469" spans="1:9" s="12" customFormat="1" ht="15" customHeight="1">
      <c r="A469" s="102" t="s">
        <v>140</v>
      </c>
      <c r="B469" s="103"/>
      <c r="C469" s="103"/>
      <c r="D469" s="103"/>
      <c r="E469" s="103"/>
      <c r="F469" s="103"/>
      <c r="G469" s="103"/>
      <c r="H469" s="71"/>
      <c r="I469" s="72" t="s">
        <v>139</v>
      </c>
    </row>
    <row r="470" spans="1:9" s="12" customFormat="1" ht="24" customHeight="1">
      <c r="A470" s="100"/>
      <c r="B470" s="101"/>
      <c r="C470" s="101"/>
      <c r="D470" s="101"/>
      <c r="E470" s="101"/>
      <c r="F470" s="101"/>
      <c r="G470" s="101"/>
      <c r="H470" s="71"/>
      <c r="I470" s="72"/>
    </row>
    <row r="471" spans="1:9" s="5" customFormat="1" ht="15" customHeight="1">
      <c r="A471" s="10" t="s">
        <v>16</v>
      </c>
      <c r="B471" s="11" t="s">
        <v>17</v>
      </c>
      <c r="C471" s="11"/>
      <c r="D471" s="11"/>
      <c r="E471" s="11"/>
    </row>
    <row r="472" spans="1:9" s="5" customFormat="1" ht="15" customHeight="1">
      <c r="A472" s="10" t="s">
        <v>16</v>
      </c>
      <c r="B472" s="11" t="s">
        <v>34</v>
      </c>
      <c r="C472" s="11"/>
      <c r="D472" s="11"/>
      <c r="E472" s="12"/>
      <c r="I472" s="11"/>
    </row>
    <row r="473" spans="1:9" s="5" customFormat="1" ht="15" customHeight="1">
      <c r="A473" s="10" t="s">
        <v>16</v>
      </c>
      <c r="B473" s="16" t="s">
        <v>18</v>
      </c>
      <c r="C473" s="17"/>
      <c r="D473" s="17"/>
      <c r="E473" s="17"/>
      <c r="F473" s="18"/>
      <c r="G473" s="18"/>
      <c r="H473" s="18"/>
      <c r="I473" s="17"/>
    </row>
    <row r="474" spans="1:9" s="5" customFormat="1" ht="15" customHeight="1">
      <c r="B474" s="19" t="s">
        <v>35</v>
      </c>
      <c r="C474" s="18"/>
      <c r="D474" s="18"/>
      <c r="E474" s="18"/>
      <c r="F474" s="18"/>
      <c r="G474" s="18"/>
      <c r="H474" s="18"/>
      <c r="I474" s="18"/>
    </row>
    <row r="475" spans="1:9" s="12" customFormat="1" ht="12.75" customHeight="1">
      <c r="B475" s="104" t="s">
        <v>145</v>
      </c>
      <c r="C475" s="104"/>
      <c r="D475" s="104"/>
      <c r="E475" s="104"/>
      <c r="F475" s="104"/>
      <c r="G475" s="104"/>
      <c r="H475" s="104"/>
      <c r="I475" s="104"/>
    </row>
    <row r="476" spans="1:9" s="4" customFormat="1" ht="10.5">
      <c r="A476" s="2" t="s">
        <v>133</v>
      </c>
      <c r="B476" s="3"/>
    </row>
    <row r="477" spans="1:9" s="5" customFormat="1" ht="67.5" customHeight="1">
      <c r="A477" s="13" t="s">
        <v>0</v>
      </c>
      <c r="B477" s="13" t="s">
        <v>1</v>
      </c>
      <c r="C477" s="13" t="s">
        <v>132</v>
      </c>
      <c r="D477" s="13" t="s">
        <v>26</v>
      </c>
      <c r="E477" s="14" t="s">
        <v>2</v>
      </c>
      <c r="F477" s="15" t="s">
        <v>22</v>
      </c>
      <c r="G477" s="15" t="s">
        <v>23</v>
      </c>
      <c r="H477" s="15" t="s">
        <v>21</v>
      </c>
      <c r="I477" s="13" t="s">
        <v>3</v>
      </c>
    </row>
    <row r="478" spans="1:9" s="5" customFormat="1" ht="15" customHeight="1">
      <c r="A478" s="13" t="s">
        <v>4</v>
      </c>
      <c r="B478" s="13" t="s">
        <v>5</v>
      </c>
      <c r="C478" s="13" t="s">
        <v>6</v>
      </c>
      <c r="D478" s="13" t="s">
        <v>7</v>
      </c>
      <c r="E478" s="13" t="s">
        <v>8</v>
      </c>
      <c r="F478" s="13" t="s">
        <v>9</v>
      </c>
      <c r="G478" s="13" t="s">
        <v>10</v>
      </c>
      <c r="H478" s="13" t="s">
        <v>11</v>
      </c>
      <c r="I478" s="13" t="s">
        <v>27</v>
      </c>
    </row>
    <row r="479" spans="1:9" s="5" customFormat="1" ht="105" customHeight="1">
      <c r="A479" s="6" t="s">
        <v>12</v>
      </c>
      <c r="B479" s="66" t="s">
        <v>134</v>
      </c>
      <c r="C479" s="67">
        <v>2</v>
      </c>
      <c r="D479" s="67" t="s">
        <v>127</v>
      </c>
      <c r="E479" s="22"/>
      <c r="F479" s="23">
        <f>ROUND(C479*E479,2)</f>
        <v>0</v>
      </c>
      <c r="G479" s="21">
        <v>0.23</v>
      </c>
      <c r="H479" s="1">
        <f t="shared" ref="H479:H482" si="43">ROUND(F479*G479+F479,2)</f>
        <v>0</v>
      </c>
      <c r="I479" s="26"/>
    </row>
    <row r="480" spans="1:9" s="5" customFormat="1" ht="107.25" customHeight="1">
      <c r="A480" s="6" t="s">
        <v>13</v>
      </c>
      <c r="B480" s="66" t="s">
        <v>135</v>
      </c>
      <c r="C480" s="68">
        <v>2</v>
      </c>
      <c r="D480" s="67" t="s">
        <v>127</v>
      </c>
      <c r="E480" s="22"/>
      <c r="F480" s="23">
        <f t="shared" ref="F480:F482" si="44">ROUND(C480*E480,2)</f>
        <v>0</v>
      </c>
      <c r="G480" s="21">
        <v>0.23</v>
      </c>
      <c r="H480" s="1">
        <f t="shared" si="43"/>
        <v>0</v>
      </c>
      <c r="I480" s="26"/>
    </row>
    <row r="481" spans="1:9" s="5" customFormat="1" ht="90">
      <c r="A481" s="6" t="s">
        <v>19</v>
      </c>
      <c r="B481" s="66" t="s">
        <v>136</v>
      </c>
      <c r="C481" s="68">
        <v>1</v>
      </c>
      <c r="D481" s="67" t="s">
        <v>127</v>
      </c>
      <c r="E481" s="22"/>
      <c r="F481" s="23">
        <f t="shared" si="44"/>
        <v>0</v>
      </c>
      <c r="G481" s="21">
        <v>0.23</v>
      </c>
      <c r="H481" s="1">
        <f t="shared" si="43"/>
        <v>0</v>
      </c>
      <c r="I481" s="26"/>
    </row>
    <row r="482" spans="1:9" s="5" customFormat="1" ht="67.5">
      <c r="A482" s="6" t="s">
        <v>20</v>
      </c>
      <c r="B482" s="66" t="s">
        <v>137</v>
      </c>
      <c r="C482" s="68">
        <v>15</v>
      </c>
      <c r="D482" s="67" t="s">
        <v>127</v>
      </c>
      <c r="E482" s="22"/>
      <c r="F482" s="23">
        <f t="shared" si="44"/>
        <v>0</v>
      </c>
      <c r="G482" s="21">
        <v>0.23</v>
      </c>
      <c r="H482" s="1">
        <f t="shared" si="43"/>
        <v>0</v>
      </c>
      <c r="I482" s="26"/>
    </row>
    <row r="483" spans="1:9" s="5" customFormat="1" ht="33" customHeight="1">
      <c r="B483" s="8" t="s">
        <v>14</v>
      </c>
      <c r="C483" s="9"/>
      <c r="D483" s="9"/>
      <c r="E483" s="9" t="s">
        <v>15</v>
      </c>
      <c r="F483" s="24">
        <f>SUM(F479:F482)</f>
        <v>0</v>
      </c>
      <c r="G483" s="25"/>
      <c r="H483" s="24">
        <f>SUM(H479:H482)</f>
        <v>0</v>
      </c>
      <c r="I483" s="20"/>
    </row>
    <row r="484" spans="1:9" s="85" customFormat="1" ht="15" customHeight="1">
      <c r="A484" s="81" t="s">
        <v>16</v>
      </c>
      <c r="B484" s="82" t="s">
        <v>138</v>
      </c>
      <c r="C484" s="83"/>
      <c r="D484" s="84"/>
      <c r="F484" s="83"/>
      <c r="G484" s="86"/>
      <c r="H484" s="87"/>
      <c r="I484" s="86"/>
    </row>
    <row r="485" spans="1:9" s="12" customFormat="1" ht="15" customHeight="1">
      <c r="A485" s="100" t="s">
        <v>178</v>
      </c>
      <c r="B485" s="101"/>
      <c r="C485" s="101"/>
      <c r="D485" s="101"/>
      <c r="E485" s="101"/>
      <c r="F485" s="101"/>
      <c r="G485" s="101"/>
      <c r="H485" s="70"/>
      <c r="I485" s="72" t="s">
        <v>139</v>
      </c>
    </row>
    <row r="486" spans="1:9" s="12" customFormat="1" ht="15" customHeight="1">
      <c r="A486" s="100" t="s">
        <v>185</v>
      </c>
      <c r="B486" s="101"/>
      <c r="C486" s="101"/>
      <c r="D486" s="101"/>
      <c r="E486" s="101"/>
      <c r="F486" s="101"/>
      <c r="G486" s="101"/>
      <c r="H486" s="70"/>
      <c r="I486" s="72" t="s">
        <v>139</v>
      </c>
    </row>
    <row r="487" spans="1:9" s="12" customFormat="1" ht="15" customHeight="1">
      <c r="A487" s="102" t="s">
        <v>140</v>
      </c>
      <c r="B487" s="103"/>
      <c r="C487" s="103"/>
      <c r="D487" s="103"/>
      <c r="E487" s="103"/>
      <c r="F487" s="103"/>
      <c r="G487" s="103"/>
      <c r="H487" s="71"/>
      <c r="I487" s="72" t="s">
        <v>139</v>
      </c>
    </row>
    <row r="488" spans="1:9" s="12" customFormat="1" ht="24" customHeight="1">
      <c r="A488" s="100" t="s">
        <v>210</v>
      </c>
      <c r="B488" s="101"/>
      <c r="C488" s="101"/>
      <c r="D488" s="101"/>
      <c r="E488" s="101"/>
      <c r="F488" s="101"/>
      <c r="G488" s="101"/>
      <c r="H488" s="71"/>
      <c r="I488" s="72" t="s">
        <v>141</v>
      </c>
    </row>
    <row r="489" spans="1:9" s="5" customFormat="1" ht="15" customHeight="1">
      <c r="A489" s="10" t="s">
        <v>16</v>
      </c>
      <c r="B489" s="11" t="s">
        <v>17</v>
      </c>
      <c r="C489" s="11"/>
      <c r="D489" s="11"/>
      <c r="E489" s="11"/>
    </row>
    <row r="490" spans="1:9" s="5" customFormat="1" ht="15" customHeight="1">
      <c r="A490" s="10" t="s">
        <v>16</v>
      </c>
      <c r="B490" s="11" t="s">
        <v>34</v>
      </c>
      <c r="C490" s="11"/>
      <c r="D490" s="11"/>
      <c r="E490" s="12"/>
      <c r="I490" s="11"/>
    </row>
    <row r="491" spans="1:9" s="5" customFormat="1" ht="15" customHeight="1">
      <c r="A491" s="10" t="s">
        <v>16</v>
      </c>
      <c r="B491" s="16" t="s">
        <v>18</v>
      </c>
      <c r="C491" s="17"/>
      <c r="D491" s="17"/>
      <c r="E491" s="17"/>
      <c r="F491" s="18"/>
      <c r="G491" s="18"/>
      <c r="H491" s="18"/>
      <c r="I491" s="17"/>
    </row>
    <row r="492" spans="1:9" s="5" customFormat="1" ht="15" customHeight="1">
      <c r="B492" s="19" t="s">
        <v>35</v>
      </c>
      <c r="C492" s="18"/>
      <c r="D492" s="18"/>
      <c r="E492" s="18"/>
      <c r="F492" s="18"/>
      <c r="G492" s="18"/>
      <c r="H492" s="18"/>
      <c r="I492" s="18"/>
    </row>
    <row r="493" spans="1:9" s="12" customFormat="1" ht="12.75" customHeight="1">
      <c r="B493" s="104" t="s">
        <v>145</v>
      </c>
      <c r="C493" s="104"/>
      <c r="D493" s="104"/>
      <c r="E493" s="104"/>
      <c r="F493" s="104"/>
      <c r="G493" s="104"/>
      <c r="H493" s="104"/>
      <c r="I493" s="104"/>
    </row>
    <row r="494" spans="1:9" s="4" customFormat="1" ht="10.5">
      <c r="A494" s="2" t="s">
        <v>129</v>
      </c>
      <c r="B494" s="3"/>
    </row>
    <row r="495" spans="1:9" s="5" customFormat="1" ht="67.5" customHeight="1">
      <c r="A495" s="13" t="s">
        <v>0</v>
      </c>
      <c r="B495" s="13" t="s">
        <v>1</v>
      </c>
      <c r="C495" s="13" t="s">
        <v>132</v>
      </c>
      <c r="D495" s="13" t="s">
        <v>26</v>
      </c>
      <c r="E495" s="14" t="s">
        <v>2</v>
      </c>
      <c r="F495" s="15" t="s">
        <v>22</v>
      </c>
      <c r="G495" s="15" t="s">
        <v>23</v>
      </c>
      <c r="H495" s="15" t="s">
        <v>21</v>
      </c>
      <c r="I495" s="13" t="s">
        <v>3</v>
      </c>
    </row>
    <row r="496" spans="1:9" s="5" customFormat="1" ht="15" customHeight="1">
      <c r="A496" s="13" t="s">
        <v>4</v>
      </c>
      <c r="B496" s="13" t="s">
        <v>5</v>
      </c>
      <c r="C496" s="13" t="s">
        <v>6</v>
      </c>
      <c r="D496" s="13" t="s">
        <v>7</v>
      </c>
      <c r="E496" s="13" t="s">
        <v>8</v>
      </c>
      <c r="F496" s="13" t="s">
        <v>9</v>
      </c>
      <c r="G496" s="13" t="s">
        <v>10</v>
      </c>
      <c r="H496" s="13" t="s">
        <v>11</v>
      </c>
      <c r="I496" s="13" t="s">
        <v>27</v>
      </c>
    </row>
    <row r="497" spans="1:9" s="5" customFormat="1" ht="101.25">
      <c r="A497" s="6" t="s">
        <v>12</v>
      </c>
      <c r="B497" s="97" t="s">
        <v>130</v>
      </c>
      <c r="C497" s="7">
        <v>3</v>
      </c>
      <c r="D497" s="65" t="s">
        <v>109</v>
      </c>
      <c r="E497" s="22"/>
      <c r="F497" s="23">
        <f>ROUND(C497*E497,2)</f>
        <v>0</v>
      </c>
      <c r="G497" s="21">
        <v>0.23</v>
      </c>
      <c r="H497" s="1">
        <f t="shared" ref="H497:H498" si="45">ROUND(F497*G497+F497,2)</f>
        <v>0</v>
      </c>
      <c r="I497" s="26"/>
    </row>
    <row r="498" spans="1:9" s="5" customFormat="1" ht="101.25">
      <c r="A498" s="6" t="s">
        <v>13</v>
      </c>
      <c r="B498" s="97" t="s">
        <v>131</v>
      </c>
      <c r="C498" s="7">
        <v>1</v>
      </c>
      <c r="D498" s="65" t="s">
        <v>109</v>
      </c>
      <c r="E498" s="22"/>
      <c r="F498" s="23">
        <f t="shared" ref="F498" si="46">ROUND(C498*E498,2)</f>
        <v>0</v>
      </c>
      <c r="G498" s="21">
        <v>0.23</v>
      </c>
      <c r="H498" s="1">
        <f t="shared" si="45"/>
        <v>0</v>
      </c>
      <c r="I498" s="26"/>
    </row>
    <row r="499" spans="1:9" s="5" customFormat="1" ht="33" customHeight="1">
      <c r="B499" s="8" t="s">
        <v>14</v>
      </c>
      <c r="C499" s="9"/>
      <c r="D499" s="9"/>
      <c r="E499" s="9" t="s">
        <v>15</v>
      </c>
      <c r="F499" s="24">
        <f>SUM(F497:F498)</f>
        <v>0</v>
      </c>
      <c r="G499" s="25"/>
      <c r="H499" s="24">
        <f>SUM(H497:H498)</f>
        <v>0</v>
      </c>
      <c r="I499" s="20"/>
    </row>
    <row r="500" spans="1:9" s="85" customFormat="1" ht="15" customHeight="1">
      <c r="A500" s="81" t="s">
        <v>16</v>
      </c>
      <c r="B500" s="82" t="s">
        <v>138</v>
      </c>
      <c r="C500" s="83"/>
      <c r="D500" s="84"/>
      <c r="F500" s="83"/>
      <c r="G500" s="86"/>
      <c r="H500" s="87"/>
      <c r="I500" s="86"/>
    </row>
    <row r="501" spans="1:9" s="12" customFormat="1" ht="15" customHeight="1">
      <c r="A501" s="100" t="s">
        <v>178</v>
      </c>
      <c r="B501" s="101"/>
      <c r="C501" s="101"/>
      <c r="D501" s="101"/>
      <c r="E501" s="101"/>
      <c r="F501" s="101"/>
      <c r="G501" s="101"/>
      <c r="H501" s="70"/>
      <c r="I501" s="72" t="s">
        <v>139</v>
      </c>
    </row>
    <row r="502" spans="1:9" s="12" customFormat="1" ht="15" customHeight="1">
      <c r="A502" s="100" t="s">
        <v>209</v>
      </c>
      <c r="B502" s="101"/>
      <c r="C502" s="101"/>
      <c r="D502" s="101"/>
      <c r="E502" s="101"/>
      <c r="F502" s="101"/>
      <c r="G502" s="101"/>
      <c r="H502" s="70"/>
      <c r="I502" s="72" t="s">
        <v>139</v>
      </c>
    </row>
    <row r="503" spans="1:9" s="12" customFormat="1" ht="15" customHeight="1">
      <c r="A503" s="102" t="s">
        <v>140</v>
      </c>
      <c r="B503" s="103"/>
      <c r="C503" s="103"/>
      <c r="D503" s="103"/>
      <c r="E503" s="103"/>
      <c r="F503" s="103"/>
      <c r="G503" s="103"/>
      <c r="H503" s="71"/>
      <c r="I503" s="72" t="s">
        <v>139</v>
      </c>
    </row>
    <row r="504" spans="1:9" s="12" customFormat="1" ht="24" customHeight="1">
      <c r="A504" s="100" t="s">
        <v>211</v>
      </c>
      <c r="B504" s="101"/>
      <c r="C504" s="101"/>
      <c r="D504" s="101"/>
      <c r="E504" s="101"/>
      <c r="F504" s="101"/>
      <c r="G504" s="101"/>
      <c r="H504" s="71"/>
      <c r="I504" s="72" t="s">
        <v>141</v>
      </c>
    </row>
    <row r="505" spans="1:9" s="5" customFormat="1" ht="15" customHeight="1">
      <c r="A505" s="10" t="s">
        <v>16</v>
      </c>
      <c r="B505" s="11" t="s">
        <v>17</v>
      </c>
      <c r="C505" s="11"/>
      <c r="D505" s="11"/>
      <c r="E505" s="11"/>
    </row>
    <row r="506" spans="1:9" s="5" customFormat="1" ht="15" customHeight="1">
      <c r="A506" s="10" t="s">
        <v>16</v>
      </c>
      <c r="B506" s="11" t="s">
        <v>34</v>
      </c>
      <c r="C506" s="11"/>
      <c r="D506" s="11"/>
      <c r="E506" s="12"/>
      <c r="I506" s="11"/>
    </row>
    <row r="507" spans="1:9" s="5" customFormat="1" ht="15" customHeight="1">
      <c r="A507" s="10" t="s">
        <v>16</v>
      </c>
      <c r="B507" s="16" t="s">
        <v>18</v>
      </c>
      <c r="C507" s="17"/>
      <c r="D507" s="17"/>
      <c r="E507" s="17"/>
      <c r="F507" s="18"/>
      <c r="G507" s="18"/>
      <c r="H507" s="18"/>
      <c r="I507" s="17"/>
    </row>
    <row r="508" spans="1:9" s="5" customFormat="1" ht="15" customHeight="1">
      <c r="B508" s="19" t="s">
        <v>35</v>
      </c>
      <c r="C508" s="18"/>
      <c r="D508" s="18"/>
      <c r="E508" s="18"/>
      <c r="F508" s="18"/>
      <c r="G508" s="18"/>
      <c r="H508" s="18"/>
      <c r="I508" s="18"/>
    </row>
    <row r="509" spans="1:9" s="12" customFormat="1" ht="12.75" customHeight="1">
      <c r="B509" s="104" t="s">
        <v>145</v>
      </c>
      <c r="C509" s="104"/>
      <c r="D509" s="104"/>
      <c r="E509" s="104"/>
      <c r="F509" s="104"/>
      <c r="G509" s="104"/>
      <c r="H509" s="104"/>
      <c r="I509" s="104"/>
    </row>
  </sheetData>
  <mergeCells count="157">
    <mergeCell ref="A330:G330"/>
    <mergeCell ref="A331:G331"/>
    <mergeCell ref="B336:I336"/>
    <mergeCell ref="A343:G343"/>
    <mergeCell ref="A104:G104"/>
    <mergeCell ref="A283:G283"/>
    <mergeCell ref="A284:G284"/>
    <mergeCell ref="A285:G285"/>
    <mergeCell ref="B290:I290"/>
    <mergeCell ref="A297:G297"/>
    <mergeCell ref="A266:G266"/>
    <mergeCell ref="A267:G267"/>
    <mergeCell ref="A268:G268"/>
    <mergeCell ref="B273:I273"/>
    <mergeCell ref="A282:G282"/>
    <mergeCell ref="B193:I193"/>
    <mergeCell ref="A200:G200"/>
    <mergeCell ref="A201:G201"/>
    <mergeCell ref="A202:G202"/>
    <mergeCell ref="A203:G203"/>
    <mergeCell ref="B208:I208"/>
    <mergeCell ref="A218:G218"/>
    <mergeCell ref="A219:G219"/>
    <mergeCell ref="A252:G252"/>
    <mergeCell ref="A85:G85"/>
    <mergeCell ref="B76:I76"/>
    <mergeCell ref="A86:G86"/>
    <mergeCell ref="A87:G87"/>
    <mergeCell ref="A88:G88"/>
    <mergeCell ref="A101:G101"/>
    <mergeCell ref="A102:G102"/>
    <mergeCell ref="B93:I93"/>
    <mergeCell ref="A103:G103"/>
    <mergeCell ref="B61:I61"/>
    <mergeCell ref="A55:G55"/>
    <mergeCell ref="A56:G56"/>
    <mergeCell ref="A53:G53"/>
    <mergeCell ref="A54:G54"/>
    <mergeCell ref="A68:G68"/>
    <mergeCell ref="A69:G69"/>
    <mergeCell ref="A70:G70"/>
    <mergeCell ref="A71:G71"/>
    <mergeCell ref="A8:G8"/>
    <mergeCell ref="A9:G9"/>
    <mergeCell ref="A10:G10"/>
    <mergeCell ref="A11:G11"/>
    <mergeCell ref="B16:I16"/>
    <mergeCell ref="B31:I31"/>
    <mergeCell ref="B46:I46"/>
    <mergeCell ref="A23:G23"/>
    <mergeCell ref="A24:G24"/>
    <mergeCell ref="A25:G25"/>
    <mergeCell ref="A26:G26"/>
    <mergeCell ref="A38:G38"/>
    <mergeCell ref="A39:G39"/>
    <mergeCell ref="A40:G40"/>
    <mergeCell ref="A41:G41"/>
    <mergeCell ref="A237:G237"/>
    <mergeCell ref="A238:G238"/>
    <mergeCell ref="B243:I243"/>
    <mergeCell ref="A220:G220"/>
    <mergeCell ref="A221:G221"/>
    <mergeCell ref="A250:G250"/>
    <mergeCell ref="A251:G251"/>
    <mergeCell ref="B226:I226"/>
    <mergeCell ref="A235:G235"/>
    <mergeCell ref="A236:G236"/>
    <mergeCell ref="A117:G117"/>
    <mergeCell ref="A118:G118"/>
    <mergeCell ref="A119:G119"/>
    <mergeCell ref="B109:I109"/>
    <mergeCell ref="A154:G154"/>
    <mergeCell ref="A155:G155"/>
    <mergeCell ref="A156:G156"/>
    <mergeCell ref="A157:G157"/>
    <mergeCell ref="A120:G120"/>
    <mergeCell ref="A133:G133"/>
    <mergeCell ref="A134:G134"/>
    <mergeCell ref="A135:G135"/>
    <mergeCell ref="A136:G136"/>
    <mergeCell ref="B125:I125"/>
    <mergeCell ref="B141:I141"/>
    <mergeCell ref="B162:I162"/>
    <mergeCell ref="A185:G185"/>
    <mergeCell ref="A186:G186"/>
    <mergeCell ref="A187:G187"/>
    <mergeCell ref="A188:G188"/>
    <mergeCell ref="A171:G171"/>
    <mergeCell ref="A172:G172"/>
    <mergeCell ref="A173:G173"/>
    <mergeCell ref="A170:G170"/>
    <mergeCell ref="B178:I178"/>
    <mergeCell ref="A358:G358"/>
    <mergeCell ref="A359:G359"/>
    <mergeCell ref="A360:G360"/>
    <mergeCell ref="A361:G361"/>
    <mergeCell ref="B366:I366"/>
    <mergeCell ref="A380:G380"/>
    <mergeCell ref="A253:G253"/>
    <mergeCell ref="B258:I258"/>
    <mergeCell ref="A265:G265"/>
    <mergeCell ref="A314:G314"/>
    <mergeCell ref="A315:G315"/>
    <mergeCell ref="A316:G316"/>
    <mergeCell ref="B321:I321"/>
    <mergeCell ref="A328:G328"/>
    <mergeCell ref="A298:G298"/>
    <mergeCell ref="A299:G299"/>
    <mergeCell ref="A300:G300"/>
    <mergeCell ref="B305:I305"/>
    <mergeCell ref="A313:G313"/>
    <mergeCell ref="A344:G344"/>
    <mergeCell ref="A345:G345"/>
    <mergeCell ref="A346:G346"/>
    <mergeCell ref="B351:I351"/>
    <mergeCell ref="A329:G329"/>
    <mergeCell ref="A419:G419"/>
    <mergeCell ref="A420:G420"/>
    <mergeCell ref="A421:G421"/>
    <mergeCell ref="B426:I426"/>
    <mergeCell ref="A435:G435"/>
    <mergeCell ref="A436:G436"/>
    <mergeCell ref="A437:G437"/>
    <mergeCell ref="A438:G438"/>
    <mergeCell ref="A381:G381"/>
    <mergeCell ref="A382:G382"/>
    <mergeCell ref="A383:G383"/>
    <mergeCell ref="B388:I388"/>
    <mergeCell ref="A401:G401"/>
    <mergeCell ref="A402:G402"/>
    <mergeCell ref="A403:G403"/>
    <mergeCell ref="A404:G404"/>
    <mergeCell ref="B409:I409"/>
    <mergeCell ref="B378:C378"/>
    <mergeCell ref="B248:C248"/>
    <mergeCell ref="A501:G501"/>
    <mergeCell ref="A502:G502"/>
    <mergeCell ref="A503:G503"/>
    <mergeCell ref="A504:G504"/>
    <mergeCell ref="B509:I509"/>
    <mergeCell ref="A470:G470"/>
    <mergeCell ref="B475:I475"/>
    <mergeCell ref="A485:G485"/>
    <mergeCell ref="A486:G486"/>
    <mergeCell ref="A487:G487"/>
    <mergeCell ref="A488:G488"/>
    <mergeCell ref="B493:I493"/>
    <mergeCell ref="B443:I443"/>
    <mergeCell ref="A452:G452"/>
    <mergeCell ref="A453:G453"/>
    <mergeCell ref="A454:G454"/>
    <mergeCell ref="A455:G455"/>
    <mergeCell ref="B460:I460"/>
    <mergeCell ref="A467:G467"/>
    <mergeCell ref="A468:G468"/>
    <mergeCell ref="A469:G469"/>
    <mergeCell ref="A418:G418"/>
  </mergeCells>
  <conditionalFormatting sqref="H8">
    <cfRule type="cellIs" dxfId="216" priority="223" operator="lessThan">
      <formula>1</formula>
    </cfRule>
    <cfRule type="cellIs" dxfId="215" priority="224" operator="greaterThan">
      <formula>5</formula>
    </cfRule>
  </conditionalFormatting>
  <conditionalFormatting sqref="H9">
    <cfRule type="cellIs" dxfId="214" priority="221" operator="lessThan">
      <formula>5</formula>
    </cfRule>
    <cfRule type="cellIs" dxfId="213" priority="222" operator="greaterThan">
      <formula>10</formula>
    </cfRule>
  </conditionalFormatting>
  <conditionalFormatting sqref="H10">
    <cfRule type="cellIs" dxfId="212" priority="219" operator="lessThan">
      <formula>45</formula>
    </cfRule>
    <cfRule type="cellIs" dxfId="211" priority="220" operator="greaterThan">
      <formula>60</formula>
    </cfRule>
  </conditionalFormatting>
  <conditionalFormatting sqref="H11">
    <cfRule type="cellIs" dxfId="210" priority="218" operator="lessThan">
      <formula>12</formula>
    </cfRule>
  </conditionalFormatting>
  <conditionalFormatting sqref="H23">
    <cfRule type="cellIs" dxfId="209" priority="216" operator="lessThan">
      <formula>1</formula>
    </cfRule>
    <cfRule type="cellIs" dxfId="208" priority="217" operator="greaterThan">
      <formula>5</formula>
    </cfRule>
  </conditionalFormatting>
  <conditionalFormatting sqref="H24">
    <cfRule type="cellIs" dxfId="207" priority="214" operator="lessThan">
      <formula>5</formula>
    </cfRule>
    <cfRule type="cellIs" dxfId="206" priority="215" operator="greaterThan">
      <formula>10</formula>
    </cfRule>
  </conditionalFormatting>
  <conditionalFormatting sqref="H25">
    <cfRule type="cellIs" dxfId="205" priority="212" operator="lessThan">
      <formula>45</formula>
    </cfRule>
    <cfRule type="cellIs" dxfId="204" priority="213" operator="greaterThan">
      <formula>60</formula>
    </cfRule>
  </conditionalFormatting>
  <conditionalFormatting sqref="H26">
    <cfRule type="cellIs" dxfId="203" priority="211" operator="lessThan">
      <formula>12</formula>
    </cfRule>
  </conditionalFormatting>
  <conditionalFormatting sqref="H38">
    <cfRule type="cellIs" dxfId="202" priority="209" operator="lessThan">
      <formula>1</formula>
    </cfRule>
    <cfRule type="cellIs" dxfId="201" priority="210" operator="greaterThan">
      <formula>5</formula>
    </cfRule>
  </conditionalFormatting>
  <conditionalFormatting sqref="H39">
    <cfRule type="cellIs" dxfId="200" priority="207" operator="lessThan">
      <formula>5</formula>
    </cfRule>
    <cfRule type="cellIs" dxfId="199" priority="208" operator="greaterThan">
      <formula>10</formula>
    </cfRule>
  </conditionalFormatting>
  <conditionalFormatting sqref="H40">
    <cfRule type="cellIs" dxfId="198" priority="205" operator="lessThan">
      <formula>45</formula>
    </cfRule>
    <cfRule type="cellIs" dxfId="197" priority="206" operator="greaterThan">
      <formula>60</formula>
    </cfRule>
  </conditionalFormatting>
  <conditionalFormatting sqref="H41">
    <cfRule type="cellIs" dxfId="196" priority="204" operator="lessThan">
      <formula>12</formula>
    </cfRule>
  </conditionalFormatting>
  <conditionalFormatting sqref="H53">
    <cfRule type="cellIs" dxfId="195" priority="202" operator="lessThan">
      <formula>1</formula>
    </cfRule>
    <cfRule type="cellIs" dxfId="194" priority="203" operator="greaterThan">
      <formula>5</formula>
    </cfRule>
  </conditionalFormatting>
  <conditionalFormatting sqref="H54">
    <cfRule type="cellIs" dxfId="193" priority="200" operator="lessThan">
      <formula>5</formula>
    </cfRule>
    <cfRule type="cellIs" dxfId="192" priority="201" operator="greaterThan">
      <formula>10</formula>
    </cfRule>
  </conditionalFormatting>
  <conditionalFormatting sqref="H55">
    <cfRule type="cellIs" dxfId="191" priority="198" operator="lessThan">
      <formula>45</formula>
    </cfRule>
    <cfRule type="cellIs" dxfId="190" priority="199" operator="greaterThan">
      <formula>60</formula>
    </cfRule>
  </conditionalFormatting>
  <conditionalFormatting sqref="H56">
    <cfRule type="cellIs" dxfId="189" priority="197" operator="lessThan">
      <formula>12</formula>
    </cfRule>
  </conditionalFormatting>
  <conditionalFormatting sqref="H68">
    <cfRule type="cellIs" dxfId="188" priority="195" operator="lessThan">
      <formula>1</formula>
    </cfRule>
    <cfRule type="cellIs" dxfId="187" priority="196" operator="greaterThan">
      <formula>5</formula>
    </cfRule>
  </conditionalFormatting>
  <conditionalFormatting sqref="H69">
    <cfRule type="cellIs" dxfId="186" priority="193" operator="lessThan">
      <formula>5</formula>
    </cfRule>
    <cfRule type="cellIs" dxfId="185" priority="194" operator="greaterThan">
      <formula>10</formula>
    </cfRule>
  </conditionalFormatting>
  <conditionalFormatting sqref="H70">
    <cfRule type="cellIs" dxfId="184" priority="191" operator="lessThan">
      <formula>45</formula>
    </cfRule>
    <cfRule type="cellIs" dxfId="183" priority="192" operator="greaterThan">
      <formula>60</formula>
    </cfRule>
  </conditionalFormatting>
  <conditionalFormatting sqref="H71">
    <cfRule type="cellIs" dxfId="182" priority="190" operator="lessThan">
      <formula>12</formula>
    </cfRule>
  </conditionalFormatting>
  <conditionalFormatting sqref="H85">
    <cfRule type="cellIs" dxfId="181" priority="188" operator="lessThan">
      <formula>1</formula>
    </cfRule>
    <cfRule type="cellIs" dxfId="180" priority="189" operator="greaterThan">
      <formula>5</formula>
    </cfRule>
  </conditionalFormatting>
  <conditionalFormatting sqref="H86">
    <cfRule type="cellIs" dxfId="179" priority="186" operator="lessThan">
      <formula>5</formula>
    </cfRule>
    <cfRule type="cellIs" dxfId="178" priority="187" operator="greaterThan">
      <formula>10</formula>
    </cfRule>
  </conditionalFormatting>
  <conditionalFormatting sqref="H87">
    <cfRule type="cellIs" dxfId="177" priority="184" operator="lessThan">
      <formula>45</formula>
    </cfRule>
    <cfRule type="cellIs" dxfId="176" priority="185" operator="greaterThan">
      <formula>60</formula>
    </cfRule>
  </conditionalFormatting>
  <conditionalFormatting sqref="H88">
    <cfRule type="cellIs" dxfId="175" priority="183" operator="lessThan">
      <formula>12</formula>
    </cfRule>
  </conditionalFormatting>
  <conditionalFormatting sqref="H101">
    <cfRule type="cellIs" dxfId="174" priority="181" operator="lessThan">
      <formula>1</formula>
    </cfRule>
    <cfRule type="cellIs" dxfId="173" priority="182" operator="greaterThan">
      <formula>5</formula>
    </cfRule>
  </conditionalFormatting>
  <conditionalFormatting sqref="H102">
    <cfRule type="cellIs" dxfId="172" priority="179" operator="lessThan">
      <formula>5</formula>
    </cfRule>
    <cfRule type="cellIs" dxfId="171" priority="180" operator="greaterThan">
      <formula>10</formula>
    </cfRule>
  </conditionalFormatting>
  <conditionalFormatting sqref="H103">
    <cfRule type="cellIs" dxfId="170" priority="177" operator="lessThan">
      <formula>45</formula>
    </cfRule>
    <cfRule type="cellIs" dxfId="169" priority="178" operator="greaterThan">
      <formula>60</formula>
    </cfRule>
  </conditionalFormatting>
  <conditionalFormatting sqref="H104">
    <cfRule type="cellIs" dxfId="168" priority="176" operator="lessThan">
      <formula>12</formula>
    </cfRule>
  </conditionalFormatting>
  <conditionalFormatting sqref="H117">
    <cfRule type="cellIs" dxfId="167" priority="174" operator="lessThan">
      <formula>1</formula>
    </cfRule>
    <cfRule type="cellIs" dxfId="166" priority="175" operator="greaterThan">
      <formula>5</formula>
    </cfRule>
  </conditionalFormatting>
  <conditionalFormatting sqref="H118">
    <cfRule type="cellIs" dxfId="165" priority="172" operator="lessThan">
      <formula>5</formula>
    </cfRule>
    <cfRule type="cellIs" dxfId="164" priority="173" operator="greaterThan">
      <formula>10</formula>
    </cfRule>
  </conditionalFormatting>
  <conditionalFormatting sqref="H119">
    <cfRule type="cellIs" dxfId="163" priority="170" operator="lessThan">
      <formula>45</formula>
    </cfRule>
    <cfRule type="cellIs" dxfId="162" priority="171" operator="greaterThan">
      <formula>60</formula>
    </cfRule>
  </conditionalFormatting>
  <conditionalFormatting sqref="H120">
    <cfRule type="cellIs" dxfId="161" priority="169" operator="lessThan">
      <formula>12</formula>
    </cfRule>
  </conditionalFormatting>
  <conditionalFormatting sqref="H133">
    <cfRule type="cellIs" dxfId="160" priority="167" operator="lessThan">
      <formula>1</formula>
    </cfRule>
    <cfRule type="cellIs" dxfId="159" priority="168" operator="greaterThan">
      <formula>5</formula>
    </cfRule>
  </conditionalFormatting>
  <conditionalFormatting sqref="H134">
    <cfRule type="cellIs" dxfId="158" priority="165" operator="lessThan">
      <formula>5</formula>
    </cfRule>
    <cfRule type="cellIs" dxfId="157" priority="166" operator="greaterThan">
      <formula>10</formula>
    </cfRule>
  </conditionalFormatting>
  <conditionalFormatting sqref="H135">
    <cfRule type="cellIs" dxfId="156" priority="163" operator="lessThan">
      <formula>45</formula>
    </cfRule>
    <cfRule type="cellIs" dxfId="155" priority="164" operator="greaterThan">
      <formula>60</formula>
    </cfRule>
  </conditionalFormatting>
  <conditionalFormatting sqref="H136">
    <cfRule type="cellIs" dxfId="154" priority="162" operator="lessThan">
      <formula>12</formula>
    </cfRule>
  </conditionalFormatting>
  <conditionalFormatting sqref="H154">
    <cfRule type="cellIs" dxfId="153" priority="160" operator="lessThan">
      <formula>1</formula>
    </cfRule>
    <cfRule type="cellIs" dxfId="152" priority="161" operator="greaterThan">
      <formula>5</formula>
    </cfRule>
  </conditionalFormatting>
  <conditionalFormatting sqref="H155">
    <cfRule type="cellIs" dxfId="151" priority="158" operator="lessThan">
      <formula>5</formula>
    </cfRule>
    <cfRule type="cellIs" dxfId="150" priority="159" operator="greaterThan">
      <formula>10</formula>
    </cfRule>
  </conditionalFormatting>
  <conditionalFormatting sqref="H156">
    <cfRule type="cellIs" dxfId="149" priority="156" operator="lessThan">
      <formula>45</formula>
    </cfRule>
    <cfRule type="cellIs" dxfId="148" priority="157" operator="greaterThan">
      <formula>60</formula>
    </cfRule>
  </conditionalFormatting>
  <conditionalFormatting sqref="H157">
    <cfRule type="cellIs" dxfId="147" priority="155" operator="lessThan">
      <formula>12</formula>
    </cfRule>
  </conditionalFormatting>
  <conditionalFormatting sqref="H170">
    <cfRule type="cellIs" dxfId="146" priority="153" operator="lessThan">
      <formula>1</formula>
    </cfRule>
    <cfRule type="cellIs" dxfId="145" priority="154" operator="greaterThan">
      <formula>5</formula>
    </cfRule>
  </conditionalFormatting>
  <conditionalFormatting sqref="H171">
    <cfRule type="cellIs" dxfId="144" priority="151" operator="lessThan">
      <formula>5</formula>
    </cfRule>
    <cfRule type="cellIs" dxfId="143" priority="152" operator="greaterThan">
      <formula>10</formula>
    </cfRule>
  </conditionalFormatting>
  <conditionalFormatting sqref="H172">
    <cfRule type="cellIs" dxfId="142" priority="149" operator="lessThan">
      <formula>45</formula>
    </cfRule>
    <cfRule type="cellIs" dxfId="141" priority="150" operator="greaterThan">
      <formula>60</formula>
    </cfRule>
  </conditionalFormatting>
  <conditionalFormatting sqref="H173">
    <cfRule type="cellIs" dxfId="140" priority="148" operator="lessThan">
      <formula>12</formula>
    </cfRule>
  </conditionalFormatting>
  <conditionalFormatting sqref="H185">
    <cfRule type="cellIs" dxfId="139" priority="146" operator="lessThan">
      <formula>1</formula>
    </cfRule>
    <cfRule type="cellIs" dxfId="138" priority="147" operator="greaterThan">
      <formula>5</formula>
    </cfRule>
  </conditionalFormatting>
  <conditionalFormatting sqref="H186">
    <cfRule type="cellIs" dxfId="137" priority="144" operator="lessThan">
      <formula>5</formula>
    </cfRule>
    <cfRule type="cellIs" dxfId="136" priority="145" operator="greaterThan">
      <formula>10</formula>
    </cfRule>
  </conditionalFormatting>
  <conditionalFormatting sqref="H187">
    <cfRule type="cellIs" dxfId="135" priority="142" operator="lessThan">
      <formula>45</formula>
    </cfRule>
    <cfRule type="cellIs" dxfId="134" priority="143" operator="greaterThan">
      <formula>60</formula>
    </cfRule>
  </conditionalFormatting>
  <conditionalFormatting sqref="H188">
    <cfRule type="cellIs" dxfId="133" priority="141" operator="lessThan">
      <formula>12</formula>
    </cfRule>
  </conditionalFormatting>
  <conditionalFormatting sqref="H200">
    <cfRule type="cellIs" dxfId="132" priority="139" operator="lessThan">
      <formula>1</formula>
    </cfRule>
    <cfRule type="cellIs" dxfId="131" priority="140" operator="greaterThan">
      <formula>5</formula>
    </cfRule>
  </conditionalFormatting>
  <conditionalFormatting sqref="H201">
    <cfRule type="cellIs" dxfId="130" priority="137" operator="lessThan">
      <formula>5</formula>
    </cfRule>
    <cfRule type="cellIs" dxfId="129" priority="138" operator="greaterThan">
      <formula>10</formula>
    </cfRule>
  </conditionalFormatting>
  <conditionalFormatting sqref="H202">
    <cfRule type="cellIs" dxfId="128" priority="135" operator="lessThan">
      <formula>45</formula>
    </cfRule>
    <cfRule type="cellIs" dxfId="127" priority="136" operator="greaterThan">
      <formula>60</formula>
    </cfRule>
  </conditionalFormatting>
  <conditionalFormatting sqref="H203">
    <cfRule type="cellIs" dxfId="126" priority="134" operator="lessThan">
      <formula>12</formula>
    </cfRule>
  </conditionalFormatting>
  <conditionalFormatting sqref="H235">
    <cfRule type="cellIs" dxfId="125" priority="132" operator="lessThan">
      <formula>1</formula>
    </cfRule>
    <cfRule type="cellIs" dxfId="124" priority="133" operator="greaterThan">
      <formula>5</formula>
    </cfRule>
  </conditionalFormatting>
  <conditionalFormatting sqref="H236">
    <cfRule type="cellIs" dxfId="123" priority="130" operator="lessThan">
      <formula>5</formula>
    </cfRule>
    <cfRule type="cellIs" dxfId="122" priority="131" operator="greaterThan">
      <formula>10</formula>
    </cfRule>
  </conditionalFormatting>
  <conditionalFormatting sqref="H237">
    <cfRule type="cellIs" dxfId="121" priority="128" operator="lessThan">
      <formula>45</formula>
    </cfRule>
    <cfRule type="cellIs" dxfId="120" priority="129" operator="greaterThan">
      <formula>60</formula>
    </cfRule>
  </conditionalFormatting>
  <conditionalFormatting sqref="H238">
    <cfRule type="cellIs" dxfId="119" priority="127" operator="lessThan">
      <formula>12</formula>
    </cfRule>
  </conditionalFormatting>
  <conditionalFormatting sqref="H218">
    <cfRule type="cellIs" dxfId="118" priority="125" operator="lessThan">
      <formula>1</formula>
    </cfRule>
    <cfRule type="cellIs" dxfId="117" priority="126" operator="greaterThan">
      <formula>5</formula>
    </cfRule>
  </conditionalFormatting>
  <conditionalFormatting sqref="H219">
    <cfRule type="cellIs" dxfId="116" priority="123" operator="lessThan">
      <formula>5</formula>
    </cfRule>
    <cfRule type="cellIs" dxfId="115" priority="124" operator="greaterThan">
      <formula>10</formula>
    </cfRule>
  </conditionalFormatting>
  <conditionalFormatting sqref="H220">
    <cfRule type="cellIs" dxfId="114" priority="121" operator="lessThan">
      <formula>45</formula>
    </cfRule>
    <cfRule type="cellIs" dxfId="113" priority="122" operator="greaterThan">
      <formula>60</formula>
    </cfRule>
  </conditionalFormatting>
  <conditionalFormatting sqref="H221">
    <cfRule type="cellIs" dxfId="112" priority="120" operator="lessThan">
      <formula>12</formula>
    </cfRule>
  </conditionalFormatting>
  <conditionalFormatting sqref="H250">
    <cfRule type="cellIs" dxfId="111" priority="118" operator="lessThan">
      <formula>1</formula>
    </cfRule>
    <cfRule type="cellIs" dxfId="110" priority="119" operator="greaterThan">
      <formula>5</formula>
    </cfRule>
  </conditionalFormatting>
  <conditionalFormatting sqref="H251">
    <cfRule type="cellIs" dxfId="109" priority="116" operator="lessThan">
      <formula>5</formula>
    </cfRule>
    <cfRule type="cellIs" dxfId="108" priority="117" operator="greaterThan">
      <formula>10</formula>
    </cfRule>
  </conditionalFormatting>
  <conditionalFormatting sqref="H252">
    <cfRule type="cellIs" dxfId="107" priority="114" operator="lessThan">
      <formula>45</formula>
    </cfRule>
    <cfRule type="cellIs" dxfId="106" priority="115" operator="greaterThan">
      <formula>60</formula>
    </cfRule>
  </conditionalFormatting>
  <conditionalFormatting sqref="H253">
    <cfRule type="cellIs" dxfId="105" priority="113" operator="lessThan">
      <formula>12</formula>
    </cfRule>
  </conditionalFormatting>
  <conditionalFormatting sqref="H265">
    <cfRule type="cellIs" dxfId="104" priority="111" operator="lessThan">
      <formula>1</formula>
    </cfRule>
    <cfRule type="cellIs" dxfId="103" priority="112" operator="greaterThan">
      <formula>5</formula>
    </cfRule>
  </conditionalFormatting>
  <conditionalFormatting sqref="H266">
    <cfRule type="cellIs" dxfId="102" priority="109" operator="lessThan">
      <formula>5</formula>
    </cfRule>
    <cfRule type="cellIs" dxfId="101" priority="110" operator="greaterThan">
      <formula>10</formula>
    </cfRule>
  </conditionalFormatting>
  <conditionalFormatting sqref="H267">
    <cfRule type="cellIs" dxfId="100" priority="107" operator="lessThan">
      <formula>45</formula>
    </cfRule>
    <cfRule type="cellIs" dxfId="99" priority="108" operator="greaterThan">
      <formula>60</formula>
    </cfRule>
  </conditionalFormatting>
  <conditionalFormatting sqref="H268">
    <cfRule type="cellIs" dxfId="98" priority="106" operator="lessThan">
      <formula>12</formula>
    </cfRule>
  </conditionalFormatting>
  <conditionalFormatting sqref="H282">
    <cfRule type="cellIs" dxfId="97" priority="104" operator="lessThan">
      <formula>1</formula>
    </cfRule>
    <cfRule type="cellIs" dxfId="96" priority="105" operator="greaterThan">
      <formula>5</formula>
    </cfRule>
  </conditionalFormatting>
  <conditionalFormatting sqref="H283">
    <cfRule type="cellIs" dxfId="95" priority="102" operator="lessThan">
      <formula>5</formula>
    </cfRule>
    <cfRule type="cellIs" dxfId="94" priority="103" operator="greaterThan">
      <formula>10</formula>
    </cfRule>
  </conditionalFormatting>
  <conditionalFormatting sqref="H284">
    <cfRule type="cellIs" dxfId="93" priority="100" operator="lessThan">
      <formula>45</formula>
    </cfRule>
    <cfRule type="cellIs" dxfId="92" priority="101" operator="greaterThan">
      <formula>60</formula>
    </cfRule>
  </conditionalFormatting>
  <conditionalFormatting sqref="H285">
    <cfRule type="cellIs" dxfId="91" priority="99" operator="lessThan">
      <formula>12</formula>
    </cfRule>
  </conditionalFormatting>
  <conditionalFormatting sqref="H297">
    <cfRule type="cellIs" dxfId="90" priority="97" operator="lessThan">
      <formula>1</formula>
    </cfRule>
    <cfRule type="cellIs" dxfId="89" priority="98" operator="greaterThan">
      <formula>5</formula>
    </cfRule>
  </conditionalFormatting>
  <conditionalFormatting sqref="H298">
    <cfRule type="cellIs" dxfId="88" priority="95" operator="lessThan">
      <formula>5</formula>
    </cfRule>
    <cfRule type="cellIs" dxfId="87" priority="96" operator="greaterThan">
      <formula>10</formula>
    </cfRule>
  </conditionalFormatting>
  <conditionalFormatting sqref="H299">
    <cfRule type="cellIs" dxfId="86" priority="93" operator="lessThan">
      <formula>45</formula>
    </cfRule>
    <cfRule type="cellIs" dxfId="85" priority="94" operator="greaterThan">
      <formula>60</formula>
    </cfRule>
  </conditionalFormatting>
  <conditionalFormatting sqref="H300">
    <cfRule type="cellIs" dxfId="84" priority="92" operator="lessThan">
      <formula>12</formula>
    </cfRule>
  </conditionalFormatting>
  <conditionalFormatting sqref="H313">
    <cfRule type="cellIs" dxfId="83" priority="90" operator="lessThan">
      <formula>1</formula>
    </cfRule>
    <cfRule type="cellIs" dxfId="82" priority="91" operator="greaterThan">
      <formula>5</formula>
    </cfRule>
  </conditionalFormatting>
  <conditionalFormatting sqref="H314">
    <cfRule type="cellIs" dxfId="81" priority="88" operator="lessThan">
      <formula>5</formula>
    </cfRule>
    <cfRule type="cellIs" dxfId="80" priority="89" operator="greaterThan">
      <formula>10</formula>
    </cfRule>
  </conditionalFormatting>
  <conditionalFormatting sqref="H315">
    <cfRule type="cellIs" dxfId="79" priority="86" operator="lessThan">
      <formula>45</formula>
    </cfRule>
    <cfRule type="cellIs" dxfId="78" priority="87" operator="greaterThan">
      <formula>60</formula>
    </cfRule>
  </conditionalFormatting>
  <conditionalFormatting sqref="H316">
    <cfRule type="cellIs" dxfId="77" priority="85" operator="lessThan">
      <formula>12</formula>
    </cfRule>
  </conditionalFormatting>
  <conditionalFormatting sqref="H328">
    <cfRule type="cellIs" dxfId="76" priority="83" operator="lessThan">
      <formula>1</formula>
    </cfRule>
    <cfRule type="cellIs" dxfId="75" priority="84" operator="greaterThan">
      <formula>5</formula>
    </cfRule>
  </conditionalFormatting>
  <conditionalFormatting sqref="H329">
    <cfRule type="cellIs" dxfId="74" priority="81" operator="lessThan">
      <formula>5</formula>
    </cfRule>
    <cfRule type="cellIs" dxfId="73" priority="82" operator="greaterThan">
      <formula>10</formula>
    </cfRule>
  </conditionalFormatting>
  <conditionalFormatting sqref="H330">
    <cfRule type="cellIs" dxfId="72" priority="79" operator="lessThan">
      <formula>45</formula>
    </cfRule>
    <cfRule type="cellIs" dxfId="71" priority="80" operator="greaterThan">
      <formula>60</formula>
    </cfRule>
  </conditionalFormatting>
  <conditionalFormatting sqref="H331">
    <cfRule type="cellIs" dxfId="70" priority="78" operator="lessThan">
      <formula>12</formula>
    </cfRule>
  </conditionalFormatting>
  <conditionalFormatting sqref="H343">
    <cfRule type="cellIs" dxfId="69" priority="76" operator="lessThan">
      <formula>1</formula>
    </cfRule>
    <cfRule type="cellIs" dxfId="68" priority="77" operator="greaterThan">
      <formula>5</formula>
    </cfRule>
  </conditionalFormatting>
  <conditionalFormatting sqref="H344">
    <cfRule type="cellIs" dxfId="67" priority="74" operator="lessThan">
      <formula>5</formula>
    </cfRule>
    <cfRule type="cellIs" dxfId="66" priority="75" operator="greaterThan">
      <formula>10</formula>
    </cfRule>
  </conditionalFormatting>
  <conditionalFormatting sqref="H345">
    <cfRule type="cellIs" dxfId="65" priority="72" operator="lessThan">
      <formula>45</formula>
    </cfRule>
    <cfRule type="cellIs" dxfId="64" priority="73" operator="greaterThan">
      <formula>60</formula>
    </cfRule>
  </conditionalFormatting>
  <conditionalFormatting sqref="H346">
    <cfRule type="cellIs" dxfId="63" priority="71" operator="lessThan">
      <formula>12</formula>
    </cfRule>
  </conditionalFormatting>
  <conditionalFormatting sqref="H358">
    <cfRule type="cellIs" dxfId="62" priority="69" operator="lessThan">
      <formula>1</formula>
    </cfRule>
    <cfRule type="cellIs" dxfId="61" priority="70" operator="greaterThan">
      <formula>5</formula>
    </cfRule>
  </conditionalFormatting>
  <conditionalFormatting sqref="H359">
    <cfRule type="cellIs" dxfId="60" priority="67" operator="lessThan">
      <formula>5</formula>
    </cfRule>
    <cfRule type="cellIs" dxfId="59" priority="68" operator="greaterThan">
      <formula>10</formula>
    </cfRule>
  </conditionalFormatting>
  <conditionalFormatting sqref="H360">
    <cfRule type="cellIs" dxfId="58" priority="65" operator="lessThan">
      <formula>45</formula>
    </cfRule>
    <cfRule type="cellIs" dxfId="57" priority="66" operator="greaterThan">
      <formula>60</formula>
    </cfRule>
  </conditionalFormatting>
  <conditionalFormatting sqref="H361">
    <cfRule type="cellIs" dxfId="56" priority="64" operator="lessThan">
      <formula>12</formula>
    </cfRule>
  </conditionalFormatting>
  <conditionalFormatting sqref="H380">
    <cfRule type="cellIs" dxfId="55" priority="62" operator="lessThan">
      <formula>1</formula>
    </cfRule>
    <cfRule type="cellIs" dxfId="54" priority="63" operator="greaterThan">
      <formula>5</formula>
    </cfRule>
  </conditionalFormatting>
  <conditionalFormatting sqref="H381">
    <cfRule type="cellIs" dxfId="53" priority="60" operator="lessThan">
      <formula>5</formula>
    </cfRule>
    <cfRule type="cellIs" dxfId="52" priority="61" operator="greaterThan">
      <formula>10</formula>
    </cfRule>
  </conditionalFormatting>
  <conditionalFormatting sqref="H382">
    <cfRule type="cellIs" dxfId="51" priority="58" operator="lessThan">
      <formula>45</formula>
    </cfRule>
    <cfRule type="cellIs" dxfId="50" priority="59" operator="greaterThan">
      <formula>60</formula>
    </cfRule>
  </conditionalFormatting>
  <conditionalFormatting sqref="H383">
    <cfRule type="cellIs" dxfId="49" priority="57" operator="lessThan">
      <formula>12</formula>
    </cfRule>
  </conditionalFormatting>
  <conditionalFormatting sqref="H401">
    <cfRule type="cellIs" dxfId="48" priority="55" operator="lessThan">
      <formula>1</formula>
    </cfRule>
    <cfRule type="cellIs" dxfId="47" priority="56" operator="greaterThan">
      <formula>5</formula>
    </cfRule>
  </conditionalFormatting>
  <conditionalFormatting sqref="H402">
    <cfRule type="cellIs" dxfId="46" priority="53" operator="lessThan">
      <formula>5</formula>
    </cfRule>
    <cfRule type="cellIs" dxfId="45" priority="54" operator="greaterThan">
      <formula>10</formula>
    </cfRule>
  </conditionalFormatting>
  <conditionalFormatting sqref="H403">
    <cfRule type="cellIs" dxfId="44" priority="51" operator="lessThan">
      <formula>45</formula>
    </cfRule>
    <cfRule type="cellIs" dxfId="43" priority="52" operator="greaterThan">
      <formula>60</formula>
    </cfRule>
  </conditionalFormatting>
  <conditionalFormatting sqref="H404">
    <cfRule type="cellIs" dxfId="42" priority="50" operator="lessThan">
      <formula>12</formula>
    </cfRule>
  </conditionalFormatting>
  <conditionalFormatting sqref="H418">
    <cfRule type="cellIs" dxfId="41" priority="48" operator="lessThan">
      <formula>1</formula>
    </cfRule>
    <cfRule type="cellIs" dxfId="40" priority="49" operator="greaterThan">
      <formula>5</formula>
    </cfRule>
  </conditionalFormatting>
  <conditionalFormatting sqref="H419">
    <cfRule type="cellIs" dxfId="39" priority="46" operator="lessThan">
      <formula>5</formula>
    </cfRule>
    <cfRule type="cellIs" dxfId="38" priority="47" operator="greaterThan">
      <formula>10</formula>
    </cfRule>
  </conditionalFormatting>
  <conditionalFormatting sqref="H420">
    <cfRule type="cellIs" dxfId="37" priority="44" operator="lessThan">
      <formula>45</formula>
    </cfRule>
    <cfRule type="cellIs" dxfId="36" priority="45" operator="greaterThan">
      <formula>60</formula>
    </cfRule>
  </conditionalFormatting>
  <conditionalFormatting sqref="H421">
    <cfRule type="cellIs" dxfId="35" priority="43" operator="lessThan">
      <formula>12</formula>
    </cfRule>
  </conditionalFormatting>
  <conditionalFormatting sqref="H435">
    <cfRule type="cellIs" dxfId="34" priority="41" operator="lessThan">
      <formula>1</formula>
    </cfRule>
    <cfRule type="cellIs" dxfId="33" priority="42" operator="greaterThan">
      <formula>5</formula>
    </cfRule>
  </conditionalFormatting>
  <conditionalFormatting sqref="H436">
    <cfRule type="cellIs" dxfId="32" priority="39" operator="lessThan">
      <formula>5</formula>
    </cfRule>
    <cfRule type="cellIs" dxfId="31" priority="40" operator="greaterThan">
      <formula>10</formula>
    </cfRule>
  </conditionalFormatting>
  <conditionalFormatting sqref="H437">
    <cfRule type="cellIs" dxfId="30" priority="37" operator="lessThan">
      <formula>45</formula>
    </cfRule>
    <cfRule type="cellIs" dxfId="29" priority="38" operator="greaterThan">
      <formula>60</formula>
    </cfRule>
  </conditionalFormatting>
  <conditionalFormatting sqref="H438">
    <cfRule type="cellIs" dxfId="28" priority="36" operator="lessThan">
      <formula>12</formula>
    </cfRule>
  </conditionalFormatting>
  <conditionalFormatting sqref="H452">
    <cfRule type="cellIs" dxfId="27" priority="34" operator="lessThan">
      <formula>1</formula>
    </cfRule>
    <cfRule type="cellIs" dxfId="26" priority="35" operator="greaterThan">
      <formula>5</formula>
    </cfRule>
  </conditionalFormatting>
  <conditionalFormatting sqref="H453">
    <cfRule type="cellIs" dxfId="25" priority="32" operator="lessThan">
      <formula>5</formula>
    </cfRule>
    <cfRule type="cellIs" dxfId="24" priority="33" operator="greaterThan">
      <formula>10</formula>
    </cfRule>
  </conditionalFormatting>
  <conditionalFormatting sqref="H454">
    <cfRule type="cellIs" dxfId="23" priority="30" operator="lessThan">
      <formula>45</formula>
    </cfRule>
    <cfRule type="cellIs" dxfId="22" priority="31" operator="greaterThan">
      <formula>60</formula>
    </cfRule>
  </conditionalFormatting>
  <conditionalFormatting sqref="H455">
    <cfRule type="cellIs" dxfId="21" priority="29" operator="lessThan">
      <formula>12</formula>
    </cfRule>
  </conditionalFormatting>
  <conditionalFormatting sqref="H467">
    <cfRule type="cellIs" dxfId="20" priority="27" operator="lessThan">
      <formula>1</formula>
    </cfRule>
    <cfRule type="cellIs" dxfId="19" priority="28" operator="greaterThan">
      <formula>5</formula>
    </cfRule>
  </conditionalFormatting>
  <conditionalFormatting sqref="H468">
    <cfRule type="cellIs" dxfId="18" priority="25" operator="lessThan">
      <formula>5</formula>
    </cfRule>
    <cfRule type="cellIs" dxfId="17" priority="26" operator="greaterThan">
      <formula>10</formula>
    </cfRule>
  </conditionalFormatting>
  <conditionalFormatting sqref="H469">
    <cfRule type="cellIs" dxfId="16" priority="23" operator="lessThan">
      <formula>45</formula>
    </cfRule>
    <cfRule type="cellIs" dxfId="15" priority="24" operator="greaterThan">
      <formula>60</formula>
    </cfRule>
  </conditionalFormatting>
  <conditionalFormatting sqref="H470">
    <cfRule type="cellIs" dxfId="14" priority="22" operator="lessThan">
      <formula>12</formula>
    </cfRule>
  </conditionalFormatting>
  <conditionalFormatting sqref="H485">
    <cfRule type="cellIs" dxfId="13" priority="13" operator="lessThan">
      <formula>1</formula>
    </cfRule>
    <cfRule type="cellIs" dxfId="12" priority="14" operator="greaterThan">
      <formula>5</formula>
    </cfRule>
  </conditionalFormatting>
  <conditionalFormatting sqref="H486">
    <cfRule type="cellIs" dxfId="11" priority="11" operator="lessThan">
      <formula>5</formula>
    </cfRule>
    <cfRule type="cellIs" dxfId="10" priority="12" operator="greaterThan">
      <formula>10</formula>
    </cfRule>
  </conditionalFormatting>
  <conditionalFormatting sqref="H487">
    <cfRule type="cellIs" dxfId="9" priority="9" operator="lessThan">
      <formula>45</formula>
    </cfRule>
    <cfRule type="cellIs" dxfId="8" priority="10" operator="greaterThan">
      <formula>60</formula>
    </cfRule>
  </conditionalFormatting>
  <conditionalFormatting sqref="H488">
    <cfRule type="cellIs" dxfId="7" priority="8" operator="lessThan">
      <formula>12</formula>
    </cfRule>
  </conditionalFormatting>
  <conditionalFormatting sqref="H501">
    <cfRule type="cellIs" dxfId="6" priority="6" operator="lessThan">
      <formula>1</formula>
    </cfRule>
    <cfRule type="cellIs" dxfId="5" priority="7" operator="greaterThan">
      <formula>5</formula>
    </cfRule>
  </conditionalFormatting>
  <conditionalFormatting sqref="H502">
    <cfRule type="cellIs" dxfId="4" priority="4" operator="lessThan">
      <formula>5</formula>
    </cfRule>
    <cfRule type="cellIs" dxfId="3" priority="5" operator="greaterThan">
      <formula>10</formula>
    </cfRule>
  </conditionalFormatting>
  <conditionalFormatting sqref="H503">
    <cfRule type="cellIs" dxfId="2" priority="2" operator="lessThan">
      <formula>45</formula>
    </cfRule>
    <cfRule type="cellIs" dxfId="1" priority="3" operator="greaterThan">
      <formula>60</formula>
    </cfRule>
  </conditionalFormatting>
  <conditionalFormatting sqref="H504">
    <cfRule type="cellIs" dxfId="0" priority="1" operator="lessThan">
      <formula>12</formula>
    </cfRule>
  </conditionalFormatting>
  <printOptions horizontalCentered="1" verticalCentered="1"/>
  <pageMargins left="0.15748031496062992" right="0.15748031496062992" top="0.59055118110236215" bottom="0.59055118110236215" header="0.31496062992125984" footer="0.31496062992125984"/>
  <pageSetup paperSize="9" scale="72" fitToHeight="0" orientation="landscape" r:id="rId1"/>
  <headerFooter>
    <oddHeader>&amp;L&amp;"-,Pogrubiony"ZP/92/2019&amp;C&amp;"-,Pogrubiony"FORMULARZ ASORTYMENTOWO-CENOWY&amp;R&amp;"-,Pogrubiona kursywa"Załącznik nr 2</oddHeader>
  </headerFooter>
  <rowBreaks count="31" manualBreakCount="31">
    <brk id="16" max="10" man="1"/>
    <brk id="31" max="10" man="1"/>
    <brk id="46" max="10" man="1"/>
    <brk id="61" max="10" man="1"/>
    <brk id="76" max="10" man="1"/>
    <brk id="93" max="10" man="1"/>
    <brk id="109" max="10" man="1"/>
    <brk id="125" max="10" man="1"/>
    <brk id="141" max="10" man="1"/>
    <brk id="162" max="10" man="1"/>
    <brk id="178" max="10" man="1"/>
    <brk id="193" max="10" man="1"/>
    <brk id="208" max="10" man="1"/>
    <brk id="226" max="10" man="1"/>
    <brk id="243" max="10" man="1"/>
    <brk id="258" max="10" man="1"/>
    <brk id="273" max="10" man="1"/>
    <brk id="290" max="10" man="1"/>
    <brk id="305" max="10" man="1"/>
    <brk id="321" max="10" man="1"/>
    <brk id="336" max="10" man="1"/>
    <brk id="351" max="10" man="1"/>
    <brk id="366" max="10" man="1"/>
    <brk id="388" max="10" man="1"/>
    <brk id="409" max="10" man="1"/>
    <brk id="426" max="10" man="1"/>
    <brk id="443" max="10" man="1"/>
    <brk id="460" max="10" man="1"/>
    <brk id="475" max="10" man="1"/>
    <brk id="493" max="10" man="1"/>
    <brk id="50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ZP-92-2019</vt:lpstr>
      <vt:lpstr>'ZP-92-2019'!Obszar_wydruku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Ewa Twardowska</cp:lastModifiedBy>
  <cp:lastPrinted>2019-10-28T11:42:14Z</cp:lastPrinted>
  <dcterms:created xsi:type="dcterms:W3CDTF">2016-11-14T08:12:35Z</dcterms:created>
  <dcterms:modified xsi:type="dcterms:W3CDTF">2019-10-29T13:59:05Z</dcterms:modified>
</cp:coreProperties>
</file>