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4035" windowWidth="20550" windowHeight="4080"/>
  </bookViews>
  <sheets>
    <sheet name="Arkusz1" sheetId="1" r:id="rId1"/>
  </sheets>
  <calcPr calcId="145621"/>
</workbook>
</file>

<file path=xl/calcChain.xml><?xml version="1.0" encoding="utf-8"?>
<calcChain xmlns="http://schemas.openxmlformats.org/spreadsheetml/2006/main">
  <c r="I366" i="1" l="1"/>
  <c r="J366" i="1"/>
  <c r="L366" i="1" s="1"/>
  <c r="L286" i="1"/>
  <c r="I286" i="1"/>
  <c r="I151" i="1"/>
  <c r="J151" i="1"/>
  <c r="L151" i="1" s="1"/>
  <c r="J150" i="1"/>
  <c r="L150" i="1" s="1"/>
  <c r="I150" i="1"/>
  <c r="I445" i="1" l="1"/>
  <c r="J445" i="1"/>
  <c r="L445" i="1" s="1"/>
  <c r="I446" i="1"/>
  <c r="J446" i="1"/>
  <c r="L446" i="1" s="1"/>
  <c r="I363" i="1" l="1"/>
  <c r="J363" i="1"/>
  <c r="L363" i="1" s="1"/>
  <c r="I364" i="1"/>
  <c r="J364" i="1"/>
  <c r="L364" i="1" s="1"/>
  <c r="I452" i="1" l="1"/>
  <c r="J452" i="1"/>
  <c r="L452" i="1" s="1"/>
  <c r="I453" i="1"/>
  <c r="J453" i="1"/>
  <c r="L453" i="1" s="1"/>
  <c r="I449" i="1"/>
  <c r="J449" i="1"/>
  <c r="L449" i="1" s="1"/>
  <c r="I450" i="1"/>
  <c r="J450" i="1"/>
  <c r="L450" i="1" s="1"/>
  <c r="I451" i="1"/>
  <c r="J451" i="1"/>
  <c r="L451" i="1" s="1"/>
  <c r="I448" i="1"/>
  <c r="J448" i="1"/>
  <c r="L448" i="1" s="1"/>
  <c r="I447" i="1"/>
  <c r="J447" i="1"/>
  <c r="L447" i="1" s="1"/>
  <c r="I365" i="1"/>
  <c r="J365" i="1"/>
  <c r="L365" i="1" s="1"/>
  <c r="I367" i="1"/>
  <c r="J367" i="1"/>
  <c r="L367" i="1" s="1"/>
  <c r="J634" i="1" l="1"/>
  <c r="L634" i="1" s="1"/>
  <c r="I634" i="1"/>
  <c r="J613" i="1"/>
  <c r="L613" i="1" s="1"/>
  <c r="I613" i="1"/>
  <c r="J593" i="1"/>
  <c r="I593" i="1"/>
  <c r="J564" i="1"/>
  <c r="L564" i="1" s="1"/>
  <c r="I564" i="1"/>
  <c r="J563" i="1"/>
  <c r="L563" i="1" s="1"/>
  <c r="I563" i="1"/>
  <c r="J444" i="1"/>
  <c r="L444" i="1" s="1"/>
  <c r="I444" i="1"/>
  <c r="J443" i="1"/>
  <c r="L443" i="1" s="1"/>
  <c r="I443" i="1"/>
  <c r="J442" i="1"/>
  <c r="L442" i="1" s="1"/>
  <c r="I442" i="1"/>
  <c r="J441" i="1"/>
  <c r="I441" i="1"/>
  <c r="J362" i="1"/>
  <c r="L362" i="1" s="1"/>
  <c r="I362" i="1"/>
  <c r="J361" i="1"/>
  <c r="L361" i="1" s="1"/>
  <c r="I361" i="1"/>
  <c r="J360" i="1"/>
  <c r="L360" i="1" s="1"/>
  <c r="I360" i="1"/>
  <c r="J359" i="1"/>
  <c r="L359" i="1" s="1"/>
  <c r="I359" i="1"/>
  <c r="J287" i="1"/>
  <c r="L287" i="1" s="1"/>
  <c r="I287" i="1"/>
  <c r="J285" i="1"/>
  <c r="L285" i="1" s="1"/>
  <c r="I285" i="1"/>
  <c r="J284" i="1"/>
  <c r="L284" i="1" s="1"/>
  <c r="I284" i="1"/>
  <c r="J283" i="1"/>
  <c r="L283" i="1" s="1"/>
  <c r="I283" i="1"/>
  <c r="J226" i="1"/>
  <c r="L226" i="1" s="1"/>
  <c r="I226" i="1"/>
  <c r="J225" i="1"/>
  <c r="L225" i="1" s="1"/>
  <c r="I225" i="1"/>
  <c r="J224" i="1"/>
  <c r="L224" i="1" s="1"/>
  <c r="I224" i="1"/>
  <c r="J152" i="1"/>
  <c r="L152" i="1" s="1"/>
  <c r="I152" i="1"/>
  <c r="J149" i="1"/>
  <c r="L149" i="1" s="1"/>
  <c r="I149" i="1"/>
  <c r="J148" i="1"/>
  <c r="L148" i="1" s="1"/>
  <c r="I148" i="1"/>
  <c r="J147" i="1"/>
  <c r="L147" i="1" s="1"/>
  <c r="I147" i="1"/>
  <c r="J104" i="1"/>
  <c r="L104" i="1" s="1"/>
  <c r="I104" i="1"/>
  <c r="J103" i="1"/>
  <c r="L103" i="1" s="1"/>
  <c r="I103" i="1"/>
  <c r="I11" i="1"/>
  <c r="J11" i="1"/>
  <c r="L11" i="1" s="1"/>
  <c r="I12" i="1"/>
  <c r="J12" i="1"/>
  <c r="L12" i="1" s="1"/>
  <c r="I13" i="1"/>
  <c r="J13" i="1"/>
  <c r="L13" i="1" s="1"/>
  <c r="J10" i="1"/>
  <c r="L10" i="1" s="1"/>
  <c r="I10" i="1"/>
  <c r="J454" i="1" l="1"/>
  <c r="J594" i="1"/>
  <c r="L635" i="1"/>
  <c r="J635" i="1"/>
  <c r="L614" i="1"/>
  <c r="L593" i="1"/>
  <c r="L594" i="1" s="1"/>
  <c r="J614" i="1"/>
  <c r="L565" i="1"/>
  <c r="L441" i="1"/>
  <c r="L454" i="1" s="1"/>
  <c r="J565" i="1"/>
  <c r="L368" i="1"/>
  <c r="J368" i="1"/>
  <c r="L288" i="1"/>
  <c r="J288" i="1"/>
  <c r="L227" i="1"/>
  <c r="J227" i="1"/>
  <c r="L153" i="1"/>
  <c r="J153" i="1"/>
  <c r="L105" i="1"/>
  <c r="J105" i="1"/>
  <c r="L14" i="1"/>
  <c r="J14" i="1"/>
</calcChain>
</file>

<file path=xl/sharedStrings.xml><?xml version="1.0" encoding="utf-8"?>
<sst xmlns="http://schemas.openxmlformats.org/spreadsheetml/2006/main" count="1223" uniqueCount="407">
  <si>
    <t>lp</t>
  </si>
  <si>
    <t xml:space="preserve">Parametry </t>
  </si>
  <si>
    <t xml:space="preserve">Parametry  graniczne /wartości </t>
  </si>
  <si>
    <t>Oxygenator  z powlekanymi membranami biokompatybilnymi dla dorosłych pracujący w systemie otwartym z wbudowanym stalowym wymiennikiem ciepła i filtrem tętniczym</t>
  </si>
  <si>
    <t xml:space="preserve">Warunki bezwzględne </t>
  </si>
  <si>
    <t xml:space="preserve">Przewidywany czas pracy oxygenatora z  zachowaniem pełnej sprawności     minimum 6 godzin </t>
  </si>
  <si>
    <t>Tak</t>
  </si>
  <si>
    <t>Oksygenator musi posiadać biokompatybilną powłokę polimerową nie zawierająca heparyny</t>
  </si>
  <si>
    <t>Objętość wypełnienia statycznego oksygenatora do 260 ml</t>
  </si>
  <si>
    <t>Kardiotomijny zbiornik twardy, zintegrowany z oksygenatorem o pojemności minimum 4 litrów.</t>
  </si>
  <si>
    <t>Zakres przepływu krwi 0,5- 7l/min</t>
  </si>
  <si>
    <t>Żylno/ssakowy zbiornik musi być wyposażony bezwzględnie w dwa oddzielne układy filtrujące, które muszą sie znajdować wewnątrz kardiotomu:</t>
  </si>
  <si>
    <t>Kardiotom żylno/ssakowy musi być wyposażony w następujące konektory:</t>
  </si>
  <si>
    <t>podłączenie zestawu do kardioplegii,</t>
  </si>
  <si>
    <t>odpowietrzenie oksygenatora i systemu do krążenia,</t>
  </si>
  <si>
    <t>odpowietrzenie serca poprzez wsteczne ventowanie zestawem do kardioplegii.</t>
  </si>
  <si>
    <t>Wlot drenażu żylnego o rozmiarze 1/2 cala umieszczony szczycie (górze) kardiotomu.</t>
  </si>
  <si>
    <t>Oksygenator musi posiadać możliwość zastosowania lotnych środków znieczulających przez cały okres jego sprawności.</t>
  </si>
  <si>
    <t>Opakowanie zewnętrzne min podwójne.</t>
  </si>
  <si>
    <t>Oferowany oksygenator powinien mieć możliwość konfiguracji portów takich jak:- wlot i wylot krwi utlenowanej oraz portów wymiennika ciepła.</t>
  </si>
  <si>
    <t>Wykonawca na czas umowy zobowiązany jest do wyposażenia Zamawiającego w uchwyt mocujący oksygenator, bez dodatkowych kosztów dla zamawiającego.</t>
  </si>
  <si>
    <t>Pakiet drenów sterylnych na stół operacyjny:</t>
  </si>
  <si>
    <t>Dren na ssaki – 2 linie pakowane w sterylny  pakiet na stół oznaczone kolorami</t>
  </si>
  <si>
    <t>Część drenów na rolki pompy wykonane z silikonu medycznego</t>
  </si>
  <si>
    <t>Część drenów tworzących układ tętnicy i żyły połączone, pakowane w oddzielny pakiet.</t>
  </si>
  <si>
    <t>W zestawie filtr gazów medycznych</t>
  </si>
  <si>
    <t>Płytka do mocowania drenów dostosowana do rozmiarów poszczególnych drenów.</t>
  </si>
  <si>
    <t>W zestawie shunt ¼ łączący oxygenator z kardiotomem z wbudowanym trójnikiem do podłączenia kardioplegii</t>
  </si>
  <si>
    <t>W komplecie zestaw do podciśnienia</t>
  </si>
  <si>
    <t>Lp</t>
  </si>
  <si>
    <t>Parametry</t>
  </si>
  <si>
    <t>Dren PCV z wbudowanym filtrem mikrobiologicznym gazu,</t>
  </si>
  <si>
    <t>Dren doprowadzający PCV o rozmiarze 1/4 x 1/16 cala</t>
  </si>
  <si>
    <t>Długość drenu od 2.5 m do 4 metrów</t>
  </si>
  <si>
    <t>Dystalna część drenu PCV z wbudowanym drutem ze stali nierdzewnej który umożliwia swobodne uformowanie końcówki dyfuzora w polu operacyjnym.</t>
  </si>
  <si>
    <t>Końcówka drenu dyfuzora ułatwiająca płynne i równomierne rozprowadzenie dwutlenku węgla (CO2) w polu operacyjnym, tworząc stałą barierę dla zatorów powietrznych oraz bakterii.</t>
  </si>
  <si>
    <t xml:space="preserve">Oxygenator  dla dorosłych pracujący w systemie zamkniętym z małym wypełnieniem wstępnym układu do krążenia pozaustrojowego </t>
  </si>
  <si>
    <t>Przewidywany czas pracy oxygenatora z  zachowaniem pełnej sprawności   min.  6 godzin</t>
  </si>
  <si>
    <t>Objętość wypełniania statycznego oxygenatora nie większa niż 250 ml</t>
  </si>
  <si>
    <t>Max. wypełnienie całego zestawu 600 ml.</t>
  </si>
  <si>
    <t>Zakres przepływu krwi od 0.5- 7 l/min</t>
  </si>
  <si>
    <t>Filtr tętniczy max. wypełnienie 20 ml.</t>
  </si>
  <si>
    <t>Wielkość otworów w filtrze tętniczym i żylnym 30- 40 mikronów</t>
  </si>
  <si>
    <t>W zestawie miękki worek jako pojemnik ssakowy o poj min.1000ml.</t>
  </si>
  <si>
    <t>Filtr gazowy</t>
  </si>
  <si>
    <t>Objętość pułapki powietrznej na linii żylnej max 30 ml.</t>
  </si>
  <si>
    <t>Na całej długości dreny oznaczone kolorami tętnicza czerwonym , a żylna  niebieskim</t>
  </si>
  <si>
    <t xml:space="preserve">Dren na ssaki – 2 linie pakowane w oddzielne pakiety </t>
  </si>
  <si>
    <t>Oxygenator membranowy w systemie otwartym o powierzchniach pokrytych biopowłoką.</t>
  </si>
  <si>
    <t>Typ membrany – polipropylenowy</t>
  </si>
  <si>
    <t>Objętość wypełniania statycznego napełnienia max. 260 ml</t>
  </si>
  <si>
    <t>Objętość zbiornika kardiotomijnego  min. 4000 ml.</t>
  </si>
  <si>
    <t>Zakres przepływu krwi min. Od1 – 7 l/min</t>
  </si>
  <si>
    <t>Wymiennik ciepła plastikowy wbudowany w układ oksygenatora.</t>
  </si>
  <si>
    <t>Oxygenator obrotowy o 360 stopni.</t>
  </si>
  <si>
    <t>Filtr żylny i kardiotomijny</t>
  </si>
  <si>
    <t xml:space="preserve">Porty umożliwiające pomiary temperatur </t>
  </si>
  <si>
    <t>Opakowanie zewnętrzne min podwójne</t>
  </si>
  <si>
    <t>Wykonawca na czas umowy zobowiązany jest do wyposażenia Zamawiającego w uchwyt mocujący oksygenator, bez dodatkowych kosztów dla zamawiającego</t>
  </si>
  <si>
    <t>W zestawie shunt ¼ łączący oxygenator z kardiotomem z wbudowanym trójnikiem  do podłączenia kardioplegii</t>
  </si>
  <si>
    <t>Max. wypełnienie całego zestawu 800 ml.</t>
  </si>
  <si>
    <t>Zakres przepływu krwi od 1- 7 l/min</t>
  </si>
  <si>
    <t>Porty umożliwiające pomiary temperatur</t>
  </si>
  <si>
    <t>W zestawie miękki worek jako pojemnik ssakowy o poj min.1000ml. lub twardy zbiornik ssakowy</t>
  </si>
  <si>
    <t>Objętość wypełniania statycznego napełnienia max. 225 ml</t>
  </si>
  <si>
    <t xml:space="preserve">Stalowy wymiennik ciepła </t>
  </si>
  <si>
    <t>Zakres przepływu krwi  7 l/min</t>
  </si>
  <si>
    <t>Wymiennik ciepła ze stali nierdzewnej, wbudowany w układ oksygenatora.</t>
  </si>
  <si>
    <t>Możliwość stosowania  podciśnienia w układzie żylnym.</t>
  </si>
  <si>
    <t>Wlot drenażu żylnego o rozmiarze 1/2 cala umieszczony z góry kardiotomu.</t>
  </si>
  <si>
    <t>Hemokoncentrator z zestawem drenów – 200 szt.</t>
  </si>
  <si>
    <t>Hemokoncentrator z zestawem drenów podłączeniowych z zestawem do krążenia pozaustrojowego</t>
  </si>
  <si>
    <t>Wypełnienie hemofiltru max. 100 ml</t>
  </si>
  <si>
    <t xml:space="preserve">Hemofiltr  posiada dwa aktywne porty po stronie zewnętrznej </t>
  </si>
  <si>
    <t>Hemofiltr z możliwoscią przeprowadzenia:</t>
  </si>
  <si>
    <t xml:space="preserve">Zestaw kompatybilny z zestawem do krążenia pozaustrojowego – wykorzystanie portów podłączeniowych systemu ECC i Hemofiltracji </t>
  </si>
  <si>
    <t xml:space="preserve">Konektor: </t>
  </si>
  <si>
    <t>Trójniki:</t>
  </si>
  <si>
    <t>Sterylne opakowania</t>
  </si>
  <si>
    <t xml:space="preserve">Pakowane pojedynczo </t>
  </si>
  <si>
    <t>Worki sterylne poj.min.1000ml.</t>
  </si>
  <si>
    <t>Komplet drenów do krążenia pozaustrojowego  linia tętnicza 3/8 cala i linia żylna 3/8 cala</t>
  </si>
  <si>
    <t>Część drenów na stół operacyjny na całej długości oznaczone kolorami:</t>
  </si>
  <si>
    <t>Dren na ssaki – 2 linie pakowane w pakiet na stół oznaczone kolorami:</t>
  </si>
  <si>
    <t>Część drenów tworzących układ tętnicy i żyły połączone, pakowane w oddzielny pakiet .</t>
  </si>
  <si>
    <t>Płytka samoprzylepna do mocowania drenów dostosowana do rozmiarów poszczególnych drenów.</t>
  </si>
  <si>
    <t xml:space="preserve">Zestawy do kardioplegii Del Nido  ze stalowym wymiennikiem  </t>
  </si>
  <si>
    <t>Konfiguracja na pompę:</t>
  </si>
  <si>
    <t>Linie na rolki wykonane z silikonu medycznego</t>
  </si>
  <si>
    <t>Pułapka zatorów powietrznych z filtrem min. 40 mikronów</t>
  </si>
  <si>
    <t xml:space="preserve"> i możliwością podłączenia pomiaru ciśnienia</t>
  </si>
  <si>
    <t>Bańka z membraną izolująca krew od miernika do pomiaru ciśnienia i linii łączącej</t>
  </si>
  <si>
    <t xml:space="preserve"> Wymiennik stalowy z wyjściem i wejściem do wody typu Hansen</t>
  </si>
  <si>
    <t>Zestawy pakowane osobno na aparat do krążenia ustrojowego i na stół operacyjny – całość w jednym opakowaniu zbiorczym</t>
  </si>
  <si>
    <t xml:space="preserve">Zestawy do kardioplegii 1:4 ze stalową spiralą </t>
  </si>
  <si>
    <t xml:space="preserve">Spirala wymiennika – stalowa </t>
  </si>
  <si>
    <t>Oxygenator membranowy w systemie zamkniętym z wbudowanym filtrem tętniczym</t>
  </si>
  <si>
    <t>Oksygenator membranowy w systemie otwartym z wbudowanym filtrem tętniczym</t>
  </si>
  <si>
    <t>Zakres przepływu krwi od  0,5 – 8,0 l/min</t>
  </si>
  <si>
    <t>Wbudowany filtr tętniczy w moduł oksygenatora</t>
  </si>
  <si>
    <t>Wejście/Wyjście dla wody – męske złącze typu Hansen</t>
  </si>
  <si>
    <t>Minimalny poziom roboczy 150 ml</t>
  </si>
  <si>
    <t>Głowice pompy centryfugalnej kompatybilnej z napędem firmy stockert</t>
  </si>
  <si>
    <t>Przepływ pompy centryfugalnej 0 – 8  l/min.</t>
  </si>
  <si>
    <t>Wypełnienie pompy max. 57 ml.</t>
  </si>
  <si>
    <t>Konektor wlotu i wylotu pompy w rozmiarze 3/8 cala</t>
  </si>
  <si>
    <t>Mocowanie za pomocą warstwy samoprzylepnej</t>
  </si>
  <si>
    <t>Czujniki kompatybilne z pompą Stoockert S5</t>
  </si>
  <si>
    <t>Pakowane min. 100 szt.</t>
  </si>
  <si>
    <t>Kaniula aortalna krzywa – 900 szt.</t>
  </si>
  <si>
    <t>Kaniula aortalna zakrzywiona pod kątem  90° z łącznikiem , zbrojone rozm. 20 Fr,</t>
  </si>
  <si>
    <t>Kaniula aortalna zakrzywiona pod kątem  90° z łącznikiem , zbrojone rozm. 22 Fr,</t>
  </si>
  <si>
    <t>Kaniula aortalna zakrzywiona pod kątem  90° z łącznikiem , zbrojone rozm. 24 Fr</t>
  </si>
  <si>
    <t xml:space="preserve">Długość max 27 cm. z konektorem łączącym 3/8 cala x 3/8 cala z odpowietrznikiem </t>
  </si>
  <si>
    <t>Zbrojenie uniemożliwiające zagięcie światła kaniuli podczas zabiegu</t>
  </si>
  <si>
    <t>Kaniule wyposażone w kołnierz z wcięciami do mocowania szwów</t>
  </si>
  <si>
    <t>Kaniula aortalna prosta zbrojona z łącznikiem  w rozmiarze 20 Fr,</t>
  </si>
  <si>
    <t>Kaniula aortalna prosta zbrojona z łącznikiem  w rozmiarze 22 Fr,</t>
  </si>
  <si>
    <t xml:space="preserve">Długość max. 27 cm. z konektorem łączącym 3/8 cala x 3/8 cala z odpowietrznikiem </t>
  </si>
  <si>
    <t>Kaniula żylna zbrojona dwustopniowa prosta  32/40 Fr</t>
  </si>
  <si>
    <t>Kaniula 32/40 Fr- bez łącznika</t>
  </si>
  <si>
    <t xml:space="preserve">Zbrojenie uniemożliwiające zamknięcie  światła kaniuli w trakcie krążenia pozaustrojowego </t>
  </si>
  <si>
    <t>Długość całkowita kaniuli min. 38 cm.</t>
  </si>
  <si>
    <t>Znaczniki głębokości umożliwiające prawidłowe umiejscowienie kaniuli</t>
  </si>
  <si>
    <t>Kaniula żylna zbrojona dwustopniowa owalna  32/40 Fr</t>
  </si>
  <si>
    <t xml:space="preserve">Kaniula 32/40 Fr- bez łącznika i owalnym korpusie </t>
  </si>
  <si>
    <t>Ssaki osierdziowe pericardialnne  miękkie z metalową sprężynką</t>
  </si>
  <si>
    <t>Wbudowana w ssawke sprężynka ze stali nierdzewnej z elementem obciążającym</t>
  </si>
  <si>
    <t>Długość całkowita max 38 cm zakończona łącznikiem 1/4 cala</t>
  </si>
  <si>
    <t xml:space="preserve">Sterylne opakowanie </t>
  </si>
  <si>
    <t>KANIULA  ŻYLNA  POJEDYNCZA  ZBROJONA  PROSTA -200 szt</t>
  </si>
  <si>
    <t>Kaniula żylna pojedyncza zbrojona prosta, rozm. od 28-34 Fr</t>
  </si>
  <si>
    <t>KANIULA  ŻYLNA  POJEDYNCZA  ZBROJONA  ZAGIĘTA -  40 szt</t>
  </si>
  <si>
    <t>Kaniula żylna pojedyncza zbrojona zagięta pod kątem 90 stopni rozm. od 28-34 Fr</t>
  </si>
  <si>
    <t>Kaniula żylna zbrojona pojedyncza z metalową końcówką</t>
  </si>
  <si>
    <t>Zbrojenie uniemożliwiające zagięcie kaniuli podczas krążenia</t>
  </si>
  <si>
    <t>Długość całkowita kaniuli min. 35 cm.</t>
  </si>
  <si>
    <t xml:space="preserve">Kaniule wysokoprzepływowe do ujść  wieńcowych – 200 szt. </t>
  </si>
  <si>
    <t>Kaniule wysokoprzepływowe  do podawania kardioplegii do ujść wieńcowych w rozmiarze 12-14 Fr.</t>
  </si>
  <si>
    <t xml:space="preserve">Zakończenie kaniuli luer z możliwością podłączenia linii do podawania kardioplegii </t>
  </si>
  <si>
    <t xml:space="preserve">Ssawka wewnątrzsercowa (intracardialna) – 100 szt. </t>
  </si>
  <si>
    <t xml:space="preserve">Ssaki wewnątrzsercowa (intracardialna)  </t>
  </si>
  <si>
    <t>Wbudowany w ssawkę wewątrzsercową element obciążający</t>
  </si>
  <si>
    <t>Ssawka zakończona perforowanym zbiorniczkiem</t>
  </si>
  <si>
    <t>Długość całkowita max. 38 cm zakończona łącznikiem 1/4 cala</t>
  </si>
  <si>
    <t>Igły do kardioplegii z ventem do opuszki aorty 9Fr</t>
  </si>
  <si>
    <t>Prowadnica kaniuli z systemem zabezpieczającym przed wypływem krwi z opuszki aorty.</t>
  </si>
  <si>
    <t xml:space="preserve">Końcówka kaniuli standartowa kołnierzem uszczelniającym i możliwością bezpiecznego zamocowania </t>
  </si>
  <si>
    <t>Igła wprowadzająca wykonana ze stali nierdzewnej</t>
  </si>
  <si>
    <t>Zakończenie kaniuli luer z możliwością podłączenia linii do podawania kardioplegii</t>
  </si>
  <si>
    <t xml:space="preserve">Igły do podawania kardioplegii  w rozmiarze 8 Fr. – 50 szt. </t>
  </si>
  <si>
    <t>Igły do kardioplegii  do opuszki aorty 8 Fr</t>
  </si>
  <si>
    <t xml:space="preserve"> Kaniula do kardioplegii bez prowadnicy o długości min.15cm..</t>
  </si>
  <si>
    <t>ADAPTER DO JEDNOCZESNEGO PODAWANIA KARDIOPLEGII DO PRAWEGO I LEWEGO UJŚCIA WIEŃCOWEGO- 20 SZT.</t>
  </si>
  <si>
    <t>Jałowy</t>
  </si>
  <si>
    <t xml:space="preserve">Trójnikowe złącze perfuzyjne </t>
  </si>
  <si>
    <t>Proksymalne wejście typu luer żeńskie</t>
  </si>
  <si>
    <t>4 dystalne wyjścia typu luer męskie , z plastikowymi zaciskami</t>
  </si>
  <si>
    <t>Vent lewokomorowy w rozmiarze 16 Fr. i 20 Fr</t>
  </si>
  <si>
    <t>Cewnik ventu - silikonowy o długości min. 40 cm</t>
  </si>
  <si>
    <t xml:space="preserve">Łacznik ventu bez odpowietrznika </t>
  </si>
  <si>
    <t>Korpus ventu - prosty i plastyczny</t>
  </si>
  <si>
    <t>Zakończenie ventu łącznikiem 1/4 cala</t>
  </si>
  <si>
    <t xml:space="preserve">Kaniula do kardioplegii wstecznej ze sztywną prowadnicą 15Fr. -20 szt. </t>
  </si>
  <si>
    <t>Kaniula z balonikiem samouszczelniającym</t>
  </si>
  <si>
    <t>Prowadnik kaniuli sztywny</t>
  </si>
  <si>
    <t>Długość min 30 cm</t>
  </si>
  <si>
    <t>Kaniula do kardioplegii wstecznej z miękką prowadnicą 15 Fr. -40 szt</t>
  </si>
  <si>
    <t>Kaniula z balonikiem ręcznie wypełniającym</t>
  </si>
  <si>
    <t>Wykonana z silikonu</t>
  </si>
  <si>
    <t>Długość min. 30cm.</t>
  </si>
  <si>
    <t xml:space="preserve">Kaniula udowa żylna w rozmiarze 21 Fr. </t>
  </si>
  <si>
    <t xml:space="preserve">Kaniula udowa żylna w rozmiarze 25 Fr.  </t>
  </si>
  <si>
    <t>Zestaw do wprowadzania kaniuli</t>
  </si>
  <si>
    <t>Konektor końcowy kaniuli w rozmiarze 3/8 cala</t>
  </si>
  <si>
    <t>Kaniula zakończona wieloma otworami</t>
  </si>
  <si>
    <t>Kaniula tętnicza udowa w rozmiarach 17Fr,  19Fr,  21 Fr</t>
  </si>
  <si>
    <t>Kaniula aortalna tętnicza zbrojona 17 Fr. Z konektorem łączącym 3/8 cala i odpowietrznikiem</t>
  </si>
  <si>
    <t>Kaniula aortalna tętnicza zbrojona 19 Fr. Z konektorem łączącym 3/8 cala i odpowietrznikiem</t>
  </si>
  <si>
    <t>Kaniula aortalna tętnicza zbrojona 21 Fr. Z konektorem łączącym 3/8 cala i odpowietrznikiem</t>
  </si>
  <si>
    <t>Zbrojenie kaniuli</t>
  </si>
  <si>
    <t>Kaniula aortalna prosta z łącznikiem , zbrojona rozm. 18Fr - 20 Fr</t>
  </si>
  <si>
    <t>długość min.  25 cm, max 30cm. z konektorem łączącym 3/8 cala x 3/8 cala z odejściem bocznym typu Luer- Lock</t>
  </si>
  <si>
    <t xml:space="preserve">Centralne wyjście </t>
  </si>
  <si>
    <t>Kaniule wyposażone w ruchomy kołnierz do mocowania szwów</t>
  </si>
  <si>
    <t>W zestawie prowadnik pakowany razem</t>
  </si>
  <si>
    <t>Zestaw do odzyskiwania krwi z pola operacyjnego</t>
  </si>
  <si>
    <t>Kompatybilny z aparatem AUTOLOG -MEDTRONIC</t>
  </si>
  <si>
    <t>Kaniula tętnicza udowa w rozmiarach od 16 Fr. do 20 Fr.</t>
  </si>
  <si>
    <t>Kaniula aortalna tętnicza zbrojona 16 Fr. z konektorem łączącym 3/8 cala i odpowietrznikiem</t>
  </si>
  <si>
    <t>Kaniula aortalna tętnicza zbrojona 18 Fr. z konektorem łączącym 3/8 cala i odpowietrznikiem</t>
  </si>
  <si>
    <t>Kaniula aortalna tętnicza zbrojona 20 Fr. z konektorem łączącym 3/8 cala i odpowietrznikiem</t>
  </si>
  <si>
    <t>Zestaw do przezskórnej kaniulacji żyły  udowej - zestaw do wkłucia</t>
  </si>
  <si>
    <t>Zestaw powinien zawierać:</t>
  </si>
  <si>
    <t>Zestaw zapakowany podwójnie.</t>
  </si>
  <si>
    <t xml:space="preserve">Oxygenator ECMO z drenami i pompą centryfugalną kompatybilną z centryfugą firmy MAQUET  - 5 szt. </t>
  </si>
  <si>
    <t xml:space="preserve">Oxygenator do wspomagań typu ECMO z pompą centryfugalną i zestawem drenów </t>
  </si>
  <si>
    <t>Przewidywany czas pracy oxygenatora z  zachowaniem pełnej sprawności do min. 14 dni</t>
  </si>
  <si>
    <t>Objętość wypełniania statycznego oxygenatora nie większa niż 220 ml</t>
  </si>
  <si>
    <t>Łączniki wlotowe i wylotowe 3/8 cala</t>
  </si>
  <si>
    <t>Zakres przepływu krwi od 0,5– 7.0 l/min</t>
  </si>
  <si>
    <t xml:space="preserve">Instrukcja w języku polskim </t>
  </si>
  <si>
    <t>Wykonawca na czas umowy zobowiązany jest do wyposażenia Zamawiającego w uchwyt mocujący oksygenator, bez dodatkowych kosztów dla Zamawiającego</t>
  </si>
  <si>
    <t xml:space="preserve">Tak </t>
  </si>
  <si>
    <t xml:space="preserve">Instrukcja obsługi filtra w j. polskim </t>
  </si>
  <si>
    <t xml:space="preserve">Oxygenator do wspomagań typu ECMO bez pompy centryfugalnej z zestawem drenów </t>
  </si>
  <si>
    <t>Objętość wypełniania statycznego oxygenatora nie większa niż 230 ml</t>
  </si>
  <si>
    <t>Zakres przepływu krwi od 0,4– 7.0 l/min</t>
  </si>
  <si>
    <t>Przewidywany czas pracy oxygenatora z  zachowaniem pełnej sprawności  min. 6 godzin</t>
  </si>
  <si>
    <t xml:space="preserve">Porty umożliwiające pomiary temperatury Spływ krwi odessanej posiada filtr o wielkości otworów 41 mikronów oraz wkładkę odpieniającą </t>
  </si>
  <si>
    <t xml:space="preserve">Kaniula  żylna  zbrojona  dwustopniowa  owalna  w  rozmiarze 32/40 Fr. – 50 szt. </t>
  </si>
  <si>
    <t>Ilość</t>
  </si>
  <si>
    <t>Jedn. miary</t>
  </si>
  <si>
    <t>Nazwa/Producent /Nr katalogowy produktu*</t>
  </si>
  <si>
    <t>Cena jedn. netto (PLN)</t>
  </si>
  <si>
    <t>Cena jedn. brutto (PLN)</t>
  </si>
  <si>
    <t>Wartość netto (PLN)</t>
  </si>
  <si>
    <t>VAT [%]</t>
  </si>
  <si>
    <t>Wartość brutto (PLN)</t>
  </si>
  <si>
    <t>2</t>
  </si>
  <si>
    <t>3</t>
  </si>
  <si>
    <t>4</t>
  </si>
  <si>
    <t>5</t>
  </si>
  <si>
    <t>6=5x8+5</t>
  </si>
  <si>
    <t>7=2x5</t>
  </si>
  <si>
    <t>8</t>
  </si>
  <si>
    <t>9=7x8+7</t>
  </si>
  <si>
    <t>10</t>
  </si>
  <si>
    <t>szt.</t>
  </si>
  <si>
    <t>Dokładna nazwa przedmiotu zamówienia</t>
  </si>
  <si>
    <t>1</t>
  </si>
  <si>
    <t>Łączna cena pakietu</t>
  </si>
  <si>
    <t>Określenie właściwej stawki VAT należy do Wykonawcy. Należy podać stawkę VAT obowiązującą na dzień otwarcia ofert.</t>
  </si>
  <si>
    <t>Uwaga! Niespełnienie parametrów granicznych spowoduje odrzucenie oferty</t>
  </si>
  <si>
    <t>Wykonawca dostarczy w II etapie dokumenty tj. folder/broszurę oferowanych wyrobów z parametrami technicznymi przedmiotu zamówienia, umożliwiające weryfikację zgodności oferowanego produktu z wymaganiami zamawiającego określonymi w SIWZ. Wykonawca zaznaczy na poszczególnych dokumentach, którego pakietu w ofercie dotyczą.</t>
  </si>
  <si>
    <t>Nazwa i nr dokumentu dopuszczającego do obrotu i używania</t>
  </si>
  <si>
    <t>Pakiet Nr 10</t>
  </si>
  <si>
    <t>Pakiet Nr 1</t>
  </si>
  <si>
    <t>Pakiet Nr 2</t>
  </si>
  <si>
    <t>Oksygenator membranowy z biopowłoką w układzie otwartym,  zintegrowany filtr tętniczy i plastikowy wymiennik ciepła – 150 szt</t>
  </si>
  <si>
    <t>Pakiet Nr 3</t>
  </si>
  <si>
    <t>Pakiet Nr 4</t>
  </si>
  <si>
    <t>Pakiet nr 5</t>
  </si>
  <si>
    <t>Oddzielny niezależny konektor do podaży kardioplegii typu luer żeński z wbudowaną zastawką jednokierunkową w oksygenatorze.</t>
  </si>
  <si>
    <t>Pakiet Nr 6</t>
  </si>
  <si>
    <t>Kaniula  żylna  zbrojona  dwustopniowa  prosta  w  rozmiarze: 28/36 Fr. bez łącznika -50 szt.</t>
  </si>
  <si>
    <t>Ssawki osierdziowe pericardialne – 200 szt</t>
  </si>
  <si>
    <t>Pakiet Nr 7</t>
  </si>
  <si>
    <t>Kaniula  żylna  zbrojona krzywa pojedyncza z metalową końcówką w rozmiarze -  24 Fr – 200 szt</t>
  </si>
  <si>
    <t>Igły do podawania kardioplegii doopuszkowo z ventem w rozmiarze 9 Fr. – 800 szt</t>
  </si>
  <si>
    <t>Vent lewokomorowy w rozmiarze 16 Fr. i 20 Fr. – 250 szt.</t>
  </si>
  <si>
    <t>Kaniula tętnicza udowa – 50 szt</t>
  </si>
  <si>
    <t xml:space="preserve">KANIULA  AORTALNA PROSTA  Z PROWADNICĄ I RUCHOMYM KOŁNIERZEM-20 SZT.  </t>
  </si>
  <si>
    <t>Pakiet Nr 8</t>
  </si>
  <si>
    <t xml:space="preserve">Kaniula tętnicza udowa – 30 szt. </t>
  </si>
  <si>
    <t>Zestaw do przezskórnej kaniulacji żyły udowej- 30 szt.</t>
  </si>
  <si>
    <t>Pakiet Nr 9</t>
  </si>
  <si>
    <t>Sterylne worki na krew o poj.1000 ml. -  100 szt</t>
  </si>
  <si>
    <t>Linia 3/8 x 3/32 x 150 cm zapakowana w zestawie</t>
  </si>
  <si>
    <t xml:space="preserve">Oxygenator  z powlekanymi membranami biokompatybilnymi z wbudowanym stalowym wymiennikiem ciepła oraz filtrem tętniczym - 350 szt. </t>
  </si>
  <si>
    <t>Zestaw drenów  o średnicy   linii tętniczej 3/8 oraz linii żylnej 3/8 cala -350 szt.</t>
  </si>
  <si>
    <t xml:space="preserve">Dyfuzor do dwutlenku węgla (CO2)  - 200 szt. </t>
  </si>
  <si>
    <t xml:space="preserve">Zestaw do krążenia z małym wypełnieniem, pracujący w systemie zamkniętym  z  pompą centryfugalną, z filtrem wbudowanym w oxygenator i pułapce powietrznej po stronie żylnej -30 szt. </t>
  </si>
  <si>
    <t>oddzielny układ filtrujący krew odessaną z pola operacyjnego (ssaki) oraz z jam serca i aorty (układ ventujący serce)</t>
  </si>
  <si>
    <t>oddzielny układ z filtrem spływu żylnego,</t>
  </si>
  <si>
    <t xml:space="preserve"> wylot krwi do pompy o rozmiarze 3/8 cala,</t>
  </si>
  <si>
    <t>wlot żylny z możliwością obrotu o 360 st. o rozmiarze 1/2 cala,</t>
  </si>
  <si>
    <t>wloty linii ssakowych o rozmiarze 1/4 cala, do dyspozycji minimum 4 porty,</t>
  </si>
  <si>
    <t>minimum 2 konektory filtrowane - połączenie typu luer,</t>
  </si>
  <si>
    <t>1 niefiltrowany konektor typu luer,</t>
  </si>
  <si>
    <t xml:space="preserve">porty wlotu i wylotu gazów o rozmiarze 1/4 cala, </t>
  </si>
  <si>
    <t>wlot i wylot krwi oksygenatora o rozmiarze 3/8 cala,</t>
  </si>
  <si>
    <t xml:space="preserve">porty wlotu i wylotu wody w w wymienniku ciepła dostosowane do  szybkozłączek typu Hansen, </t>
  </si>
  <si>
    <t>wyjście krwi utlenowanej do kardioplegii krwistej o rozmiarze 1/4 cala,</t>
  </si>
  <si>
    <t>wyjście z oksygenatora do kardioplegii bez zastawki i wyposażone w  shunt umożliwiający jednoczesne:</t>
  </si>
  <si>
    <t>Zestaw drenów krążenia pozaustrojowego bez filtra tętniczego : linia tętnicza 3/8 cala i linia żylna 3/8 cala</t>
  </si>
  <si>
    <t xml:space="preserve">linia tętnicza o rozmiarze 3/8 x 3/32 cala </t>
  </si>
  <si>
    <t xml:space="preserve">linia żylna o rozmiarze 3/8 x 3/32 cala, </t>
  </si>
  <si>
    <t xml:space="preserve">linia ssaków o rozmiarze 1/4 x 1/16 cala </t>
  </si>
  <si>
    <t>linia na pompę tętniczą o rozmiarze 1/2 x 3/32 cala - silikon medyczny</t>
  </si>
  <si>
    <t>linia na pompę ssaka o rozmiarze 3/8 x 3/32 cala - silikon medyczny</t>
  </si>
  <si>
    <t>linia na pompę ventu 1/4x 1/16 cala silikon medyczny</t>
  </si>
  <si>
    <t>między wejściem i wyjściem na rolkę ventu shunt łączący</t>
  </si>
  <si>
    <t>kwalifikowany podpis elektroniczny upoważnionego przedstawiciela Wykonawcy</t>
  </si>
  <si>
    <t xml:space="preserve">Zestaw do krążenia z małym wypełnieniem ,pracujący w systemie zamkniętym  z  pompą centryfugalną  , z filtrem wbudowanym w oxygenator i pułapce powietrznej po stronie żylnej -20 szt. </t>
  </si>
  <si>
    <t>Oksygenator z kardiotomem ,  z filtrem tętniczym i drenażem z góry  kardiotomu oraz 3 układami filtującymi po stronie żylnej – 200 szt</t>
  </si>
  <si>
    <t>Konektory  – 1000 szt.</t>
  </si>
  <si>
    <t>Trójniki podłączeniowe - 400 szt</t>
  </si>
  <si>
    <t>hemofiltracji,</t>
  </si>
  <si>
    <t>hemodiafiltracji</t>
  </si>
  <si>
    <t>hemoconcentracji</t>
  </si>
  <si>
    <t>SCUF (wolna żylno-żylna i tętniczo-żylna ultrafiltracja)</t>
  </si>
  <si>
    <t>Konektory podłączeniowe i trójniki</t>
  </si>
  <si>
    <t>Zestaw drenów o średnicy drenów linii tętniczej 3/8 oraz linia żylnej 3/8 cala  - 350 szt.</t>
  </si>
  <si>
    <t>Zestaw do kardioplegii Del Nido 1:4 ze stalowym wymiennikiem – 800 szt.</t>
  </si>
  <si>
    <t xml:space="preserve">Zestaw do kardioplegii 1:4 ze stalową spiralą – 200 szt. </t>
  </si>
  <si>
    <t xml:space="preserve"> linia ssaków o rozmiarze 1/4 x 1/16 cala </t>
  </si>
  <si>
    <t>linia na pompę tętniczą o rozmiarze 1/2 x 3/32 cala – silikon medyczny</t>
  </si>
  <si>
    <t>linia na pompę ssaka o rozmiarze 3/8 x 3/32 cala – silikon medyczny</t>
  </si>
  <si>
    <t>linia na pompę wentu 1/4x1/16 cala silikon medyczny</t>
  </si>
  <si>
    <t xml:space="preserve"> Oksygenator membranowy do 8l przepływu z wbudowanym filtrem tętniczym i twardym zbiornikiem kardiotomijnym – 200 szt</t>
  </si>
  <si>
    <t>Zestaw drenów o średnicy drenów linii tętniczej 3/8 oraz linia żylnej 3/8 cala z pompą centryfugalną kompatybilną z pompą S5 firmy Stockert  - 200 szt.</t>
  </si>
  <si>
    <t xml:space="preserve"> Przetworniki czujnika spływu do pompy  Stockert S 5 – 1000 szt. </t>
  </si>
  <si>
    <t>Głowice pompy centryfugalnej do pompy Sockert S5 – 50 szt.</t>
  </si>
  <si>
    <t>Zestaw do odzyskiwania krwi z pola operacyjnego - 40 szt.</t>
  </si>
  <si>
    <t xml:space="preserve">Termowymiennik poliuretanowy o powierzchni max 0,5m2, przy przepływie  krwi  4,0 l/min i przepływie wody 10 l/min min 65 %
</t>
  </si>
  <si>
    <t>Linia 38 x 3/32 x 150 cm zapakowana w zestawie</t>
  </si>
  <si>
    <t>W zestawie głowica pompy centryfugalnej kompatybilna z pompą firmy Stockert z drenami 3/8x3/32 ,wypełnienie głowicy max. 57 ml.</t>
  </si>
  <si>
    <t>Parametry  graniczne /wartości/</t>
  </si>
  <si>
    <t>Przetworniki czujnika spływu do pompy Stockert S 5</t>
  </si>
  <si>
    <t xml:space="preserve">Kompatybilny z aparatem  XTRA . Skład:
-zbiornik do odzysku krwi
-linia aspiracyjna
-linia podciśnieniowa do pompy Xvac
-linia do antykoagulantu
-dzwon o poj. 55/125/175 lub 225 ml.
-linia napełniająca
-worek na odpady poj. 10 litrów
</t>
  </si>
  <si>
    <t>Długość całkowita max 30 cm zakończona łącznikiem 3/8 cala</t>
  </si>
  <si>
    <t>Zestaw do wprowadzania kaniuli w komplecie</t>
  </si>
  <si>
    <t>Kaniula aortalna prosta – 10 szt.</t>
  </si>
  <si>
    <t xml:space="preserve">Kaniula  żylna  zbrojona  dwustopniowa  prosta  w  rozmiarze: 32/40 Fr.bez łącznika – 600 szt. 
</t>
  </si>
  <si>
    <t>Kaniule miękkie do ujść  wieńcowych - 100 szt</t>
  </si>
  <si>
    <t>Kaniula aortalna zakrzywiona pod kątem  90° z łącznikiem , zbrojone rozm. 18 Fr,</t>
  </si>
  <si>
    <t>Kaniula żylna zbrojona dwustopniowa prosta  28/36 Fr bez łącznika</t>
  </si>
  <si>
    <t xml:space="preserve">Kaniula 28/36 Fr bez łącznika </t>
  </si>
  <si>
    <t>Długość całkowita kaniuli min. 36 cm.</t>
  </si>
  <si>
    <t>Zakończenie kaniuli typu lighthouse</t>
  </si>
  <si>
    <t>Kaniule miękkie  do podawania kardioplegii do ujść wieńcowych w rozmiarze 4,5,6,7,8 mm.</t>
  </si>
  <si>
    <t>Rozmiar ujścia kaniuli 2,1 mm: 3 mm: 3,5mm</t>
  </si>
  <si>
    <t xml:space="preserve">Kaniula  żylna  udowa z zestawem do wprowadzania kaniuli w jednym komplecie: 21 Fr.  25 Fr.  – 60 szt. </t>
  </si>
  <si>
    <t>Zestaw do odzyskiwania krwi z pola operacyjnego – 10 szt.</t>
  </si>
  <si>
    <t>ADAPTER DO JEDNOCZESNEGO PODAWANIA KARDIOPLEGII DO PRAWEGO I LEWEGO UJŚCIA WIEŃCOWEGO</t>
  </si>
  <si>
    <t xml:space="preserve">Kaniula do kardioplegii wstecznej ze sztywną prowadnicą 15Fr. </t>
  </si>
  <si>
    <t>Kaniula do kardioplegii wstecznej z miękką prowadnicą 15 Fr</t>
  </si>
  <si>
    <t>Kaniula żylna udowa ze zwiększoną ilością otworów drenażowych z sestawem do wprowadzania kaniuli w jednym komplecie: 21 Fr. 25 Fr.</t>
  </si>
  <si>
    <t xml:space="preserve"> igła typ Seldinger</t>
  </si>
  <si>
    <t>1 x 10 Fr – rozszerzacz</t>
  </si>
  <si>
    <t>1 x 14 Fr – rozszerzacz</t>
  </si>
  <si>
    <t>1 x 18 Fr. - rozszerzacz</t>
  </si>
  <si>
    <t>1 x 24 Fr. - rozszerzacz</t>
  </si>
  <si>
    <t>1 x180 cm – metalowa prowadnica</t>
  </si>
  <si>
    <t>1 x Mini-Skalpel</t>
  </si>
  <si>
    <t>strzykawka o objętości min. 10 ml.</t>
  </si>
  <si>
    <t xml:space="preserve">Kaniule udowe tętnicze dwukierunkowe </t>
  </si>
  <si>
    <t xml:space="preserve">Kaniule udowe tętnicze dwukierunkowe, rozmiar 19Fr </t>
  </si>
  <si>
    <t>Kaniula udowa tętnicza, przepływ w dwóch kierunkach - dodatkowa dystalna perfuzja kończyny dolnej</t>
  </si>
  <si>
    <t>Absorber pełnej krwi stosowany do ECC , ECMO ,CVVHDF – 36 szt</t>
  </si>
  <si>
    <t>Objętość wypełnienia absorbera: 300 ml</t>
  </si>
  <si>
    <t>Przepływ krwi przez absorber od 100 ml/min. do max. 700 ml/min.</t>
  </si>
  <si>
    <t xml:space="preserve">Czas leczenia pojedynczym absorberem 24h , przez max 7 kolejnych dni </t>
  </si>
  <si>
    <t>Produkt ma posiadać certyfikat ISO10993 i znak CE</t>
  </si>
  <si>
    <t>Sterylność absorbera min. 2 lata</t>
  </si>
  <si>
    <t>Adsorbuje substancje hydrofobowe do 55 kDa, nie aktywuje krzepnięcia i nie usuwa immunoglobulin ani czynników krzepnięcia.</t>
  </si>
  <si>
    <t xml:space="preserve">Opakowanie transportowe filtrów do absorbcji: min. 12 szt. </t>
  </si>
  <si>
    <t>Wraz z pierwszym zamówieniem, oprócz konektorów Zamawiający wymaga dostarczenia elastycznego, giętkiego uchwytu do adsorbera.</t>
  </si>
  <si>
    <t>Wraz z zamówieniem opakowania 12 adsorberów, Zamawiający wymaga dostarczenia konektorów podłączeniowych i konektorów do przepłukiwania.</t>
  </si>
  <si>
    <t>-zestaw łączników/adapterów do krążenia pozaustrojowego</t>
  </si>
  <si>
    <t>1xDINLock żeński-Luer Lock męski z rolką</t>
  </si>
  <si>
    <t>1xDin Lock żeński- Luer-Lock męski z zaciskiem,</t>
  </si>
  <si>
    <t>1x worek 2 litry</t>
  </si>
  <si>
    <t>1x adapter Luer Lock żeński-spike,</t>
  </si>
  <si>
    <t>1x adapter DINLock męski-Luer-Lock żeński,</t>
  </si>
  <si>
    <t>1x DINLock żeński-DINLock żeński z portem</t>
  </si>
  <si>
    <t>Absorber pełnej krwi stosowany do ECC , ECMO ,CVVHDF</t>
  </si>
  <si>
    <t>Oxygenator ECMO z zestawem drenów do wspomagania oddychania i krążenia bez pompy centryfugalnej  - 10 szt</t>
  </si>
  <si>
    <t>Objętość zbiornika kardiotomijnego   4500 ml.</t>
  </si>
  <si>
    <t xml:space="preserve">Pakiet Nr 11 </t>
  </si>
  <si>
    <t xml:space="preserve">linia żylna – pasek koloru niebieskiego  </t>
  </si>
  <si>
    <t>linia tętnicza – pasek koloru czerwonego</t>
  </si>
  <si>
    <t>dren ssakowy na stół operacyjny – kolor zielony</t>
  </si>
  <si>
    <t>dren pompy ventującej na stół operacyjny – kolor żółty</t>
  </si>
  <si>
    <t>Parametry  graniczne /wartości</t>
  </si>
  <si>
    <t xml:space="preserve">pompa tętnicza – centryfuga </t>
  </si>
  <si>
    <t xml:space="preserve">linia na pompę ssaka o rozmiarze 3/8 x 3/32 cala – silikon medyczny, </t>
  </si>
  <si>
    <t>linia na pompę wentu 1/4x3/32 cala silikon medyczny</t>
  </si>
  <si>
    <t xml:space="preserve">linia tętnicza – pasek koloru czerwonego, </t>
  </si>
  <si>
    <t>dren ssakowy na stół operacyjny – kolor zielony,</t>
  </si>
  <si>
    <t>dren pompy ventującej na stół operacyjny – kolor żółty.</t>
  </si>
  <si>
    <t>3/8 x 3/8 cala,</t>
  </si>
  <si>
    <t>1/2 x 3/8 cala,</t>
  </si>
  <si>
    <t>1/2 x 1/2 cala,</t>
  </si>
  <si>
    <t>3/8 x 1/4 x LL cala,</t>
  </si>
  <si>
    <t>1/4 x 1/4 cala.</t>
  </si>
  <si>
    <t>1/4 x LL cala.</t>
  </si>
  <si>
    <t>3/8 x 3/8 x 3/8 cala,</t>
  </si>
  <si>
    <t>1/2 x 3/8 x 3/8 cala,</t>
  </si>
  <si>
    <t>1/2 x 1/2 x 1/2 cala.</t>
  </si>
  <si>
    <t>¼ x1/4 x 1/4</t>
  </si>
  <si>
    <r>
      <t>Powierzchnia wymiany gazowej oxygentaora 2,5 m</t>
    </r>
    <r>
      <rPr>
        <vertAlign val="superscript"/>
        <sz val="11"/>
        <color rgb="FF000000"/>
        <rFont val="Cambria"/>
        <family val="1"/>
        <charset val="238"/>
        <scheme val="major"/>
      </rPr>
      <t xml:space="preserve">2  </t>
    </r>
  </si>
  <si>
    <r>
      <t>Konektor wylotowy oksygenatora 3/8 cala zamocowany pod kątem 90</t>
    </r>
    <r>
      <rPr>
        <vertAlign val="superscript"/>
        <sz val="11"/>
        <color rgb="FF000000"/>
        <rFont val="Cambria"/>
        <family val="1"/>
        <charset val="238"/>
        <scheme val="major"/>
      </rPr>
      <t>o</t>
    </r>
    <r>
      <rPr>
        <sz val="11"/>
        <color rgb="FF000000"/>
        <rFont val="Cambria"/>
        <family val="1"/>
        <charset val="238"/>
        <scheme val="major"/>
      </rPr>
      <t xml:space="preserve"> w stosunku do sztucznego utleniacza.</t>
    </r>
  </si>
  <si>
    <r>
      <t>Wymiennik ciepła wykonany ze stali nierdzewnej wbudowany w oksygenator o powierzchni wymiennika ciepła  max. 0,2 m</t>
    </r>
    <r>
      <rPr>
        <vertAlign val="superscript"/>
        <sz val="11"/>
        <color rgb="FF000000"/>
        <rFont val="Cambria"/>
        <family val="1"/>
        <charset val="238"/>
        <scheme val="major"/>
      </rPr>
      <t xml:space="preserve">2 </t>
    </r>
  </si>
  <si>
    <r>
      <t xml:space="preserve">Dreny do krążenia pozaustrojowego zgodnie ze </t>
    </r>
    <r>
      <rPr>
        <b/>
        <sz val="11"/>
        <color theme="1"/>
        <rFont val="Cambria"/>
        <family val="1"/>
        <charset val="238"/>
        <scheme val="major"/>
      </rPr>
      <t xml:space="preserve">schematem </t>
    </r>
  </si>
  <si>
    <r>
      <t>Dyfuzor do podawania dwutlenku węgla  (CO</t>
    </r>
    <r>
      <rPr>
        <b/>
        <vertAlign val="superscript"/>
        <sz val="11"/>
        <color theme="1"/>
        <rFont val="Cambria"/>
        <family val="1"/>
        <charset val="238"/>
        <scheme val="major"/>
      </rPr>
      <t>2</t>
    </r>
    <r>
      <rPr>
        <b/>
        <sz val="11"/>
        <color theme="1"/>
        <rFont val="Cambria"/>
        <family val="1"/>
        <charset val="238"/>
        <scheme val="major"/>
      </rPr>
      <t>) w czasie operacji na otwartym sercu</t>
    </r>
  </si>
  <si>
    <r>
      <t>Powierzchnia wymiennika ciepła  max. 0,2 m</t>
    </r>
    <r>
      <rPr>
        <vertAlign val="superscript"/>
        <sz val="11"/>
        <color rgb="FF000000"/>
        <rFont val="Cambria"/>
        <family val="1"/>
        <charset val="238"/>
        <scheme val="major"/>
      </rPr>
      <t>2</t>
    </r>
  </si>
  <si>
    <r>
      <t>Wymiennik ciepła wykonany ze stali nierdzewnej wbudowany w oksygenator o powierzchni wymiennika ciepła  max. 0,2 m</t>
    </r>
    <r>
      <rPr>
        <vertAlign val="superscript"/>
        <sz val="11"/>
        <color rgb="FF000000"/>
        <rFont val="Cambria"/>
        <family val="1"/>
        <charset val="238"/>
        <scheme val="major"/>
      </rPr>
      <t>2</t>
    </r>
  </si>
  <si>
    <r>
      <t>Powierzchnia wymiany gazowej  oxygentaora - 2,5 m</t>
    </r>
    <r>
      <rPr>
        <vertAlign val="superscript"/>
        <sz val="11"/>
        <color rgb="FF000000"/>
        <rFont val="Cambria"/>
        <family val="1"/>
        <charset val="238"/>
        <scheme val="major"/>
      </rPr>
      <t>2</t>
    </r>
  </si>
  <si>
    <r>
      <t>Powierzchnia wymiany gazowej w oksygenatorze – 2,5 m</t>
    </r>
    <r>
      <rPr>
        <vertAlign val="superscript"/>
        <sz val="11"/>
        <color rgb="FF000000"/>
        <rFont val="Cambria"/>
        <family val="1"/>
        <charset val="238"/>
        <scheme val="major"/>
      </rPr>
      <t>2</t>
    </r>
  </si>
  <si>
    <r>
      <t>Powierzchnia wymiany gazowej w oksygenatorze – 1,65 m</t>
    </r>
    <r>
      <rPr>
        <vertAlign val="superscript"/>
        <sz val="11"/>
        <color rgb="FF000000"/>
        <rFont val="Cambria"/>
        <family val="1"/>
        <charset val="238"/>
        <scheme val="major"/>
      </rPr>
      <t>2</t>
    </r>
  </si>
  <si>
    <r>
      <t>Powierzchnia membran do 1.6 m</t>
    </r>
    <r>
      <rPr>
        <vertAlign val="superscript"/>
        <sz val="11"/>
        <color theme="1"/>
        <rFont val="Cambria"/>
        <family val="1"/>
        <charset val="238"/>
        <scheme val="major"/>
      </rPr>
      <t>2</t>
    </r>
  </si>
  <si>
    <r>
      <t>Powierzchnia wymiennika ciepła min. 0.08m</t>
    </r>
    <r>
      <rPr>
        <vertAlign val="superscript"/>
        <sz val="11"/>
        <color rgb="FF000000"/>
        <rFont val="Cambria"/>
        <family val="1"/>
        <charset val="238"/>
        <scheme val="major"/>
      </rPr>
      <t xml:space="preserve">2 </t>
    </r>
  </si>
  <si>
    <r>
      <t>Powierzchnia wymiany gazowej w oksygenatorze 1,8 m</t>
    </r>
    <r>
      <rPr>
        <vertAlign val="superscript"/>
        <sz val="11"/>
        <color rgb="FF000000"/>
        <rFont val="Cambria"/>
        <family val="1"/>
        <charset val="238"/>
        <scheme val="major"/>
      </rPr>
      <t>2</t>
    </r>
  </si>
  <si>
    <r>
      <t xml:space="preserve">Zestaw do podawania kardioplegii zgodny ze </t>
    </r>
    <r>
      <rPr>
        <b/>
        <sz val="11"/>
        <color theme="1"/>
        <rFont val="Cambria"/>
        <family val="1"/>
        <charset val="238"/>
        <scheme val="major"/>
      </rPr>
      <t xml:space="preserve">schematem </t>
    </r>
  </si>
  <si>
    <r>
      <t>Kaniula zakończona balonikiem uszczelniającym ujście wieńcowe prosta lub pod kątem 90</t>
    </r>
    <r>
      <rPr>
        <vertAlign val="superscript"/>
        <sz val="11"/>
        <color theme="1"/>
        <rFont val="Cambria"/>
        <family val="1"/>
        <charset val="238"/>
        <scheme val="major"/>
      </rPr>
      <t>o</t>
    </r>
    <r>
      <rPr>
        <sz val="11"/>
        <color theme="1"/>
        <rFont val="Cambria"/>
        <family val="1"/>
        <charset val="238"/>
        <scheme val="major"/>
      </rPr>
      <t xml:space="preserve"> </t>
    </r>
  </si>
  <si>
    <r>
      <t>Metalowa końcówka kaniuli zagięta pod kątem  90</t>
    </r>
    <r>
      <rPr>
        <vertAlign val="superscript"/>
        <sz val="11"/>
        <color theme="1"/>
        <rFont val="Cambria"/>
        <family val="1"/>
        <charset val="238"/>
        <scheme val="major"/>
      </rPr>
      <t>o</t>
    </r>
  </si>
  <si>
    <r>
      <t>Kaniula zakończona koszykiem z pierścieniem uszczelniającym ujście wieńcowe pod kątem 135</t>
    </r>
    <r>
      <rPr>
        <vertAlign val="superscript"/>
        <sz val="11"/>
        <color theme="1"/>
        <rFont val="Cambria"/>
        <family val="1"/>
        <charset val="238"/>
        <scheme val="major"/>
      </rPr>
      <t>o</t>
    </r>
    <r>
      <rPr>
        <sz val="11"/>
        <color theme="1"/>
        <rFont val="Cambria"/>
        <family val="1"/>
        <charset val="238"/>
        <scheme val="major"/>
      </rPr>
      <t xml:space="preserve"> i rozmiarze 12 Fr. oraz pod kątem 90</t>
    </r>
    <r>
      <rPr>
        <vertAlign val="superscript"/>
        <sz val="11"/>
        <color theme="1"/>
        <rFont val="Cambria"/>
        <family val="1"/>
        <charset val="238"/>
        <scheme val="major"/>
      </rPr>
      <t>o</t>
    </r>
    <r>
      <rPr>
        <sz val="11"/>
        <color theme="1"/>
        <rFont val="Cambria"/>
        <family val="1"/>
        <charset val="238"/>
        <scheme val="major"/>
      </rPr>
      <t xml:space="preserve"> i rozmiarze14 Fr.</t>
    </r>
  </si>
  <si>
    <r>
      <t>Wypełnienie centryfugi max. 35ml.</t>
    </r>
    <r>
      <rPr>
        <vertAlign val="superscript"/>
        <sz val="11"/>
        <color rgb="FF000000"/>
        <rFont val="Cambria"/>
        <family val="1"/>
        <charset val="238"/>
        <scheme val="major"/>
      </rPr>
      <t xml:space="preserve"> </t>
    </r>
  </si>
  <si>
    <t>- włókna kapilarne oksygenatora musza zapewniać transfer gazów na  stałym poziomie</t>
  </si>
  <si>
    <t>Całkowita powierzchnia adsorpcji jednego wkładu &gt; 40 000 m2</t>
  </si>
  <si>
    <t>Dane techniczne /opis</t>
  </si>
  <si>
    <t>W Formularzu  należy wykreślić bądź usunąć pakiety, na które Wykonawca nie składa oferty.</t>
  </si>
  <si>
    <t>Uwaga!</t>
  </si>
  <si>
    <t>Niespełnienie parametrów granicznych spowoduje odrzucenie oferty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</si>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</sst>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4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i/>
      <sz val="11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sz val="11"/>
      <color indexed="55"/>
      <name val="Cambria"/>
      <family val="1"/>
      <charset val="238"/>
      <scheme val="major"/>
    </font>
    <font>
      <sz val="11"/>
      <color rgb="FF000000"/>
      <name val="Cambria"/>
      <family val="1"/>
      <charset val="238"/>
      <scheme val="major"/>
    </font>
    <font>
      <vertAlign val="superscript"/>
      <sz val="11"/>
      <color rgb="FF000000"/>
      <name val="Cambria"/>
      <family val="1"/>
      <charset val="238"/>
      <scheme val="major"/>
    </font>
    <font>
      <b/>
      <vertAlign val="superscript"/>
      <sz val="11"/>
      <color theme="1"/>
      <name val="Cambria"/>
      <family val="1"/>
      <charset val="238"/>
      <scheme val="major"/>
    </font>
    <font>
      <vertAlign val="superscript"/>
      <sz val="11"/>
      <color theme="1"/>
      <name val="Cambria"/>
      <family val="1"/>
      <charset val="238"/>
      <scheme val="major"/>
    </font>
    <font>
      <b/>
      <sz val="11"/>
      <color rgb="FFFF0000"/>
      <name val="Cambria"/>
      <family val="1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AFCEE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55">
    <xf numFmtId="0" fontId="0" fillId="0" borderId="0" xfId="0"/>
    <xf numFmtId="0" fontId="5" fillId="0" borderId="0" xfId="0" applyFont="1" applyFill="1"/>
    <xf numFmtId="0" fontId="3" fillId="2" borderId="11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0" fontId="6" fillId="0" borderId="7" xfId="3" quotePrefix="1" applyFont="1" applyFill="1" applyBorder="1" applyAlignment="1">
      <alignment horizontal="center" vertical="center" wrapText="1"/>
    </xf>
    <xf numFmtId="0" fontId="6" fillId="0" borderId="6" xfId="4" quotePrefix="1" applyFont="1" applyFill="1" applyBorder="1" applyAlignment="1">
      <alignment horizontal="center" vertical="center" wrapText="1"/>
    </xf>
    <xf numFmtId="0" fontId="6" fillId="0" borderId="4" xfId="5" quotePrefix="1" applyFont="1" applyFill="1" applyBorder="1" applyAlignment="1">
      <alignment horizontal="center" vertical="center" wrapText="1"/>
    </xf>
    <xf numFmtId="0" fontId="6" fillId="0" borderId="7" xfId="2" quotePrefix="1" applyFont="1" applyFill="1" applyBorder="1" applyAlignment="1">
      <alignment horizontal="center" vertical="center" wrapText="1"/>
    </xf>
    <xf numFmtId="0" fontId="6" fillId="0" borderId="8" xfId="2" quotePrefix="1" applyFont="1" applyFill="1" applyBorder="1" applyAlignment="1">
      <alignment horizontal="center" vertical="center" wrapText="1"/>
    </xf>
    <xf numFmtId="0" fontId="6" fillId="0" borderId="5" xfId="2" quotePrefix="1" applyFont="1" applyFill="1" applyBorder="1" applyAlignment="1">
      <alignment horizontal="center" vertical="center" wrapText="1"/>
    </xf>
    <xf numFmtId="0" fontId="6" fillId="0" borderId="9" xfId="2" quotePrefix="1" applyFont="1" applyFill="1" applyBorder="1" applyAlignment="1">
      <alignment horizontal="center" vertical="center" wrapText="1"/>
    </xf>
    <xf numFmtId="0" fontId="6" fillId="0" borderId="4" xfId="3" quotePrefix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7" fillId="0" borderId="11" xfId="2" applyFont="1" applyFill="1" applyBorder="1" applyAlignment="1">
      <alignment horizontal="center" vertical="center" wrapText="1"/>
    </xf>
    <xf numFmtId="0" fontId="7" fillId="0" borderId="4" xfId="2" applyFont="1" applyFill="1" applyBorder="1" applyAlignment="1">
      <alignment horizontal="center" vertical="center"/>
    </xf>
    <xf numFmtId="2" fontId="7" fillId="0" borderId="4" xfId="1" applyNumberFormat="1" applyFont="1" applyFill="1" applyBorder="1" applyAlignment="1">
      <alignment horizontal="center" vertical="center"/>
    </xf>
    <xf numFmtId="44" fontId="7" fillId="0" borderId="4" xfId="1" applyNumberFormat="1" applyFont="1" applyFill="1" applyBorder="1" applyAlignment="1">
      <alignment horizontal="center" vertical="center"/>
    </xf>
    <xf numFmtId="44" fontId="7" fillId="0" borderId="4" xfId="1" applyNumberFormat="1" applyFont="1" applyFill="1" applyBorder="1" applyAlignment="1">
      <alignment horizontal="right" vertical="center"/>
    </xf>
    <xf numFmtId="2" fontId="7" fillId="0" borderId="4" xfId="2" applyNumberFormat="1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 wrapText="1"/>
    </xf>
    <xf numFmtId="2" fontId="7" fillId="0" borderId="13" xfId="1" applyNumberFormat="1" applyFont="1" applyFill="1" applyBorder="1" applyAlignment="1">
      <alignment horizontal="center" vertical="center"/>
    </xf>
    <xf numFmtId="44" fontId="7" fillId="0" borderId="13" xfId="1" applyNumberFormat="1" applyFont="1" applyFill="1" applyBorder="1" applyAlignment="1">
      <alignment horizontal="center" vertical="center"/>
    </xf>
    <xf numFmtId="44" fontId="7" fillId="0" borderId="13" xfId="1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 wrapText="1"/>
    </xf>
    <xf numFmtId="0" fontId="7" fillId="0" borderId="0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/>
    </xf>
    <xf numFmtId="44" fontId="3" fillId="0" borderId="1" xfId="6" applyNumberFormat="1" applyFont="1" applyFill="1" applyBorder="1" applyAlignment="1">
      <alignment vertical="center"/>
    </xf>
    <xf numFmtId="0" fontId="8" fillId="0" borderId="12" xfId="6" applyFont="1" applyFill="1" applyBorder="1" applyAlignment="1">
      <alignment vertical="center"/>
    </xf>
    <xf numFmtId="0" fontId="5" fillId="0" borderId="4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vertical="top" wrapText="1"/>
    </xf>
    <xf numFmtId="0" fontId="9" fillId="0" borderId="4" xfId="0" applyFont="1" applyFill="1" applyBorder="1" applyAlignment="1">
      <alignment vertical="top" wrapText="1"/>
    </xf>
    <xf numFmtId="0" fontId="9" fillId="0" borderId="4" xfId="0" applyFont="1" applyFill="1" applyBorder="1" applyAlignment="1">
      <alignment horizontal="left" vertical="top" wrapText="1" indent="4"/>
    </xf>
    <xf numFmtId="0" fontId="5" fillId="0" borderId="4" xfId="0" applyFont="1" applyFill="1" applyBorder="1" applyAlignment="1">
      <alignment horizontal="left" vertical="top" wrapText="1" indent="4"/>
    </xf>
    <xf numFmtId="0" fontId="5" fillId="0" borderId="13" xfId="0" applyFont="1" applyFill="1" applyBorder="1" applyAlignment="1">
      <alignment horizontal="left" vertical="top" wrapText="1" indent="4"/>
    </xf>
    <xf numFmtId="0" fontId="5" fillId="0" borderId="16" xfId="0" applyFont="1" applyFill="1" applyBorder="1" applyAlignment="1">
      <alignment horizontal="left" vertical="top" wrapText="1" indent="1"/>
    </xf>
    <xf numFmtId="0" fontId="5" fillId="0" borderId="17" xfId="0" applyFont="1" applyFill="1" applyBorder="1" applyAlignment="1">
      <alignment horizontal="left" vertical="top" wrapText="1" indent="1"/>
    </xf>
    <xf numFmtId="0" fontId="4" fillId="0" borderId="0" xfId="0" applyFont="1" applyFill="1" applyAlignment="1">
      <alignment horizontal="left"/>
    </xf>
    <xf numFmtId="0" fontId="5" fillId="0" borderId="4" xfId="0" applyFont="1" applyFill="1" applyBorder="1" applyAlignment="1">
      <alignment vertical="top" wrapText="1"/>
    </xf>
    <xf numFmtId="0" fontId="9" fillId="0" borderId="4" xfId="0" applyFont="1" applyFill="1" applyBorder="1" applyAlignment="1">
      <alignment horizontal="left" vertical="top"/>
    </xf>
    <xf numFmtId="0" fontId="9" fillId="0" borderId="4" xfId="0" applyFont="1" applyFill="1" applyBorder="1" applyAlignment="1">
      <alignment vertical="top"/>
    </xf>
    <xf numFmtId="0" fontId="5" fillId="0" borderId="0" xfId="0" applyFont="1" applyFill="1" applyAlignment="1">
      <alignment horizontal="left" wrapText="1"/>
    </xf>
    <xf numFmtId="0" fontId="5" fillId="0" borderId="0" xfId="0" applyFont="1" applyFill="1" applyAlignment="1">
      <alignment wrapText="1"/>
    </xf>
    <xf numFmtId="0" fontId="7" fillId="0" borderId="0" xfId="2" applyFont="1" applyFill="1" applyBorder="1" applyAlignment="1">
      <alignment horizontal="left" vertical="center"/>
    </xf>
    <xf numFmtId="0" fontId="8" fillId="0" borderId="0" xfId="2" applyFont="1" applyFill="1" applyAlignment="1">
      <alignment horizontal="center" vertical="center"/>
    </xf>
    <xf numFmtId="0" fontId="7" fillId="0" borderId="0" xfId="2" applyFont="1" applyFill="1" applyAlignment="1">
      <alignment vertical="center"/>
    </xf>
    <xf numFmtId="0" fontId="7" fillId="0" borderId="0" xfId="2" applyFont="1" applyFill="1" applyBorder="1" applyAlignment="1">
      <alignment vertical="center"/>
    </xf>
    <xf numFmtId="0" fontId="3" fillId="0" borderId="0" xfId="2" applyFont="1" applyFill="1" applyBorder="1" applyAlignment="1">
      <alignment horizontal="left" vertical="center"/>
    </xf>
    <xf numFmtId="0" fontId="3" fillId="0" borderId="0" xfId="0" applyFont="1" applyFill="1"/>
    <xf numFmtId="0" fontId="4" fillId="0" borderId="0" xfId="0" applyFont="1" applyFill="1"/>
    <xf numFmtId="0" fontId="7" fillId="0" borderId="0" xfId="2" applyFont="1" applyFill="1" applyAlignment="1">
      <alignment horizontal="center" vertical="center"/>
    </xf>
    <xf numFmtId="0" fontId="5" fillId="0" borderId="0" xfId="0" applyFont="1" applyFill="1" applyAlignment="1"/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vertical="top" wrapText="1"/>
    </xf>
    <xf numFmtId="0" fontId="4" fillId="0" borderId="10" xfId="0" applyFont="1" applyFill="1" applyBorder="1" applyAlignment="1">
      <alignment horizontal="left" wrapText="1"/>
    </xf>
    <xf numFmtId="0" fontId="4" fillId="0" borderId="14" xfId="0" applyFont="1" applyFill="1" applyBorder="1" applyAlignment="1">
      <alignment horizontal="left" wrapText="1"/>
    </xf>
    <xf numFmtId="0" fontId="4" fillId="0" borderId="11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vertical="center" wrapText="1"/>
    </xf>
    <xf numFmtId="0" fontId="7" fillId="0" borderId="0" xfId="7" applyFont="1" applyFill="1" applyAlignment="1">
      <alignment horizontal="left" wrapText="1"/>
    </xf>
    <xf numFmtId="0" fontId="9" fillId="0" borderId="4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top" wrapText="1"/>
    </xf>
    <xf numFmtId="0" fontId="5" fillId="0" borderId="4" xfId="0" applyFont="1" applyFill="1" applyBorder="1"/>
    <xf numFmtId="0" fontId="5" fillId="0" borderId="13" xfId="0" applyFont="1" applyFill="1" applyBorder="1"/>
    <xf numFmtId="0" fontId="5" fillId="0" borderId="4" xfId="0" applyFont="1" applyFill="1" applyBorder="1" applyAlignment="1">
      <alignment horizontal="left" vertical="center" wrapText="1" indent="4"/>
    </xf>
    <xf numFmtId="0" fontId="5" fillId="0" borderId="16" xfId="0" applyFont="1" applyFill="1" applyBorder="1"/>
    <xf numFmtId="0" fontId="5" fillId="0" borderId="17" xfId="0" applyFont="1" applyFill="1" applyBorder="1"/>
    <xf numFmtId="0" fontId="5" fillId="0" borderId="0" xfId="0" applyFont="1" applyFill="1" applyAlignment="1">
      <alignment horizontal="left" indent="2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9" fillId="0" borderId="4" xfId="0" applyFont="1" applyFill="1" applyBorder="1"/>
    <xf numFmtId="1" fontId="7" fillId="0" borderId="4" xfId="2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vertical="center" wrapText="1"/>
    </xf>
    <xf numFmtId="49" fontId="9" fillId="0" borderId="4" xfId="0" applyNumberFormat="1" applyFont="1" applyFill="1" applyBorder="1" applyAlignment="1">
      <alignment vertical="top" wrapText="1"/>
    </xf>
    <xf numFmtId="0" fontId="5" fillId="3" borderId="4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vertical="top" wrapText="1"/>
    </xf>
    <xf numFmtId="0" fontId="5" fillId="0" borderId="4" xfId="0" applyFont="1" applyFill="1" applyBorder="1" applyAlignment="1">
      <alignment horizontal="right" vertical="top" wrapText="1"/>
    </xf>
    <xf numFmtId="0" fontId="5" fillId="3" borderId="4" xfId="0" applyFont="1" applyFill="1" applyBorder="1" applyAlignment="1">
      <alignment vertical="center" wrapText="1"/>
    </xf>
    <xf numFmtId="0" fontId="5" fillId="3" borderId="13" xfId="0" applyFont="1" applyFill="1" applyBorder="1" applyAlignment="1">
      <alignment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right" vertical="top"/>
    </xf>
    <xf numFmtId="0" fontId="5" fillId="0" borderId="4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right" vertical="top" wrapText="1"/>
    </xf>
    <xf numFmtId="0" fontId="5" fillId="0" borderId="4" xfId="0" applyFont="1" applyFill="1" applyBorder="1" applyAlignment="1">
      <alignment horizontal="right" vertical="center" wrapText="1"/>
    </xf>
    <xf numFmtId="0" fontId="4" fillId="0" borderId="11" xfId="0" applyFont="1" applyFill="1" applyBorder="1" applyAlignment="1">
      <alignment vertical="top" wrapText="1"/>
    </xf>
    <xf numFmtId="0" fontId="7" fillId="0" borderId="4" xfId="0" applyFont="1" applyFill="1" applyBorder="1" applyAlignment="1">
      <alignment horizontal="right"/>
    </xf>
    <xf numFmtId="0" fontId="13" fillId="0" borderId="0" xfId="0" applyFont="1" applyFill="1"/>
    <xf numFmtId="0" fontId="13" fillId="0" borderId="0" xfId="0" applyFont="1" applyFill="1" applyAlignment="1">
      <alignment horizontal="center"/>
    </xf>
    <xf numFmtId="0" fontId="9" fillId="0" borderId="10" xfId="0" applyFont="1" applyFill="1" applyBorder="1" applyAlignment="1">
      <alignment horizontal="center" vertical="top" wrapText="1"/>
    </xf>
    <xf numFmtId="0" fontId="9" fillId="0" borderId="14" xfId="0" applyFont="1" applyFill="1" applyBorder="1" applyAlignment="1">
      <alignment horizontal="center" vertical="top" wrapText="1"/>
    </xf>
    <xf numFmtId="0" fontId="9" fillId="0" borderId="11" xfId="0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horizontal="left" vertical="top" wrapText="1"/>
    </xf>
    <xf numFmtId="0" fontId="9" fillId="0" borderId="14" xfId="0" applyFont="1" applyFill="1" applyBorder="1" applyAlignment="1">
      <alignment horizontal="left" vertical="top" wrapText="1"/>
    </xf>
    <xf numFmtId="0" fontId="9" fillId="0" borderId="11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4" fillId="0" borderId="14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  <xf numFmtId="0" fontId="3" fillId="0" borderId="3" xfId="6" applyFont="1" applyFill="1" applyBorder="1" applyAlignment="1">
      <alignment horizontal="center" vertical="center"/>
    </xf>
    <xf numFmtId="0" fontId="3" fillId="0" borderId="2" xfId="6" applyFont="1" applyFill="1" applyBorder="1" applyAlignment="1">
      <alignment horizontal="center" vertical="center"/>
    </xf>
    <xf numFmtId="0" fontId="9" fillId="0" borderId="4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  <xf numFmtId="0" fontId="5" fillId="0" borderId="4" xfId="0" applyFont="1" applyFill="1" applyBorder="1" applyAlignment="1">
      <alignment horizontal="right" vertical="top" wrapText="1"/>
    </xf>
    <xf numFmtId="0" fontId="5" fillId="0" borderId="4" xfId="0" applyFont="1" applyFill="1" applyBorder="1" applyAlignment="1">
      <alignment vertical="top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wrapText="1"/>
    </xf>
    <xf numFmtId="0" fontId="4" fillId="0" borderId="14" xfId="0" applyFont="1" applyFill="1" applyBorder="1" applyAlignment="1">
      <alignment horizontal="left" wrapText="1"/>
    </xf>
    <xf numFmtId="0" fontId="4" fillId="0" borderId="11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left" wrapText="1"/>
    </xf>
    <xf numFmtId="0" fontId="3" fillId="0" borderId="14" xfId="0" applyFont="1" applyFill="1" applyBorder="1" applyAlignment="1">
      <alignment horizontal="left" wrapText="1"/>
    </xf>
    <xf numFmtId="0" fontId="3" fillId="0" borderId="11" xfId="0" applyFont="1" applyFill="1" applyBorder="1" applyAlignment="1">
      <alignment horizontal="left" wrapText="1"/>
    </xf>
    <xf numFmtId="0" fontId="3" fillId="2" borderId="10" xfId="2" applyFont="1" applyFill="1" applyBorder="1" applyAlignment="1">
      <alignment horizontal="center" vertical="center" wrapText="1"/>
    </xf>
    <xf numFmtId="0" fontId="3" fillId="2" borderId="14" xfId="2" applyFont="1" applyFill="1" applyBorder="1" applyAlignment="1">
      <alignment horizontal="center" vertical="center" wrapText="1"/>
    </xf>
    <xf numFmtId="0" fontId="3" fillId="2" borderId="11" xfId="2" applyFont="1" applyFill="1" applyBorder="1" applyAlignment="1">
      <alignment horizontal="center" vertical="center" wrapText="1"/>
    </xf>
    <xf numFmtId="0" fontId="6" fillId="0" borderId="10" xfId="3" quotePrefix="1" applyFont="1" applyFill="1" applyBorder="1" applyAlignment="1">
      <alignment horizontal="center" vertical="center" wrapText="1"/>
    </xf>
    <xf numFmtId="0" fontId="6" fillId="0" borderId="14" xfId="3" quotePrefix="1" applyFont="1" applyFill="1" applyBorder="1" applyAlignment="1">
      <alignment horizontal="center" vertical="center" wrapText="1"/>
    </xf>
    <xf numFmtId="0" fontId="6" fillId="0" borderId="11" xfId="3" quotePrefix="1" applyFont="1" applyFill="1" applyBorder="1" applyAlignment="1">
      <alignment horizontal="center" vertical="center" wrapText="1"/>
    </xf>
    <xf numFmtId="0" fontId="6" fillId="0" borderId="4" xfId="3" quotePrefix="1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top" wrapText="1"/>
    </xf>
    <xf numFmtId="0" fontId="9" fillId="0" borderId="11" xfId="0" applyFont="1" applyFill="1" applyBorder="1" applyAlignment="1">
      <alignment vertical="top" wrapText="1"/>
    </xf>
    <xf numFmtId="0" fontId="4" fillId="0" borderId="15" xfId="0" applyFont="1" applyFill="1" applyBorder="1" applyAlignment="1">
      <alignment horizontal="center" wrapText="1"/>
    </xf>
    <xf numFmtId="0" fontId="9" fillId="0" borderId="14" xfId="0" applyFont="1" applyFill="1" applyBorder="1" applyAlignment="1">
      <alignment vertical="top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vertical="top" wrapText="1"/>
    </xf>
    <xf numFmtId="0" fontId="4" fillId="0" borderId="14" xfId="0" applyFont="1" applyFill="1" applyBorder="1" applyAlignment="1">
      <alignment vertical="top" wrapText="1"/>
    </xf>
    <xf numFmtId="0" fontId="4" fillId="0" borderId="19" xfId="0" applyFont="1" applyFill="1" applyBorder="1" applyAlignment="1">
      <alignment vertical="top" wrapText="1"/>
    </xf>
    <xf numFmtId="0" fontId="5" fillId="0" borderId="13" xfId="0" applyFont="1" applyFill="1" applyBorder="1" applyAlignment="1">
      <alignment horizontal="right" vertical="top" wrapText="1"/>
    </xf>
    <xf numFmtId="0" fontId="5" fillId="0" borderId="17" xfId="0" applyFont="1" applyFill="1" applyBorder="1" applyAlignment="1">
      <alignment horizontal="right" vertical="top" wrapText="1"/>
    </xf>
    <xf numFmtId="0" fontId="5" fillId="0" borderId="13" xfId="0" applyFont="1" applyFill="1" applyBorder="1" applyAlignment="1">
      <alignment vertical="top" wrapText="1"/>
    </xf>
    <xf numFmtId="0" fontId="5" fillId="0" borderId="17" xfId="0" applyFont="1" applyFill="1" applyBorder="1" applyAlignment="1">
      <alignment vertical="top" wrapText="1"/>
    </xf>
    <xf numFmtId="0" fontId="5" fillId="0" borderId="16" xfId="0" applyFont="1" applyFill="1" applyBorder="1" applyAlignment="1">
      <alignment horizontal="right" vertical="top" wrapText="1"/>
    </xf>
    <xf numFmtId="0" fontId="5" fillId="0" borderId="16" xfId="0" applyFont="1" applyFill="1" applyBorder="1" applyAlignment="1">
      <alignment vertical="top" wrapText="1"/>
    </xf>
    <xf numFmtId="0" fontId="4" fillId="0" borderId="10" xfId="0" applyFont="1" applyFill="1" applyBorder="1" applyAlignment="1">
      <alignment horizontal="left" wrapText="1" shrinkToFit="1"/>
    </xf>
    <xf numFmtId="0" fontId="4" fillId="0" borderId="14" xfId="0" applyFont="1" applyFill="1" applyBorder="1" applyAlignment="1">
      <alignment horizontal="left" wrapText="1" shrinkToFit="1"/>
    </xf>
    <xf numFmtId="0" fontId="4" fillId="0" borderId="11" xfId="0" applyFont="1" applyFill="1" applyBorder="1" applyAlignment="1">
      <alignment horizontal="left" wrapText="1" shrinkToFit="1"/>
    </xf>
    <xf numFmtId="0" fontId="4" fillId="0" borderId="4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left" vertical="top" wrapText="1"/>
    </xf>
    <xf numFmtId="0" fontId="13" fillId="0" borderId="0" xfId="7" applyFont="1" applyFill="1" applyAlignment="1">
      <alignment horizontal="left" wrapText="1"/>
    </xf>
    <xf numFmtId="0" fontId="13" fillId="0" borderId="0" xfId="0" applyFont="1" applyFill="1" applyAlignment="1">
      <alignment horizontal="center" vertical="top"/>
    </xf>
  </cellXfs>
  <cellStyles count="8">
    <cellStyle name="Normalny" xfId="0" builtinId="0"/>
    <cellStyle name="Normalny_Arkusz11" xfId="4"/>
    <cellStyle name="Normalny_Arkusz13" xfId="3"/>
    <cellStyle name="Normalny_Arkusz5" xfId="6"/>
    <cellStyle name="Normalny_Arkusz9" xfId="7"/>
    <cellStyle name="Normalny_kardiowert_w2-zal2" xfId="2"/>
    <cellStyle name="Normalny_pak. nr 1, 2009" xfId="5"/>
    <cellStyle name="Walutowy" xfId="1" builtinId="4"/>
  </cellStyles>
  <dxfs count="0"/>
  <tableStyles count="0" defaultTableStyle="TableStyleMedium9" defaultPivotStyle="PivotStyleLight16"/>
  <colors>
    <mruColors>
      <color rgb="FFFAFCEE"/>
      <color rgb="FFFCFDF5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0"/>
  <sheetViews>
    <sheetView tabSelected="1" view="pageBreakPreview" zoomScale="80" zoomScaleNormal="80" zoomScaleSheetLayoutView="80" zoomScalePageLayoutView="60" workbookViewId="0">
      <selection activeCell="P8" sqref="P8"/>
    </sheetView>
  </sheetViews>
  <sheetFormatPr defaultRowHeight="14.25"/>
  <cols>
    <col min="1" max="1" width="4" style="68" customWidth="1"/>
    <col min="2" max="2" width="39.875" style="1" customWidth="1"/>
    <col min="3" max="4" width="10.125" style="1" customWidth="1"/>
    <col min="5" max="6" width="9" style="1"/>
    <col min="7" max="7" width="12.125" style="1" customWidth="1"/>
    <col min="8" max="9" width="9" style="1"/>
    <col min="10" max="10" width="12.75" style="1" customWidth="1"/>
    <col min="11" max="11" width="9" style="1"/>
    <col min="12" max="12" width="12.5" style="1" customWidth="1"/>
    <col min="13" max="13" width="13.125" style="1" customWidth="1"/>
    <col min="14" max="16384" width="9" style="1"/>
  </cols>
  <sheetData>
    <row r="1" spans="1:13">
      <c r="B1" s="89" t="s">
        <v>404</v>
      </c>
      <c r="C1" s="89"/>
      <c r="D1" s="89"/>
      <c r="E1" s="89"/>
      <c r="F1" s="89"/>
      <c r="G1" s="89"/>
      <c r="H1" s="89"/>
      <c r="I1" s="89"/>
      <c r="J1" s="89"/>
      <c r="K1" s="89"/>
    </row>
    <row r="2" spans="1:13">
      <c r="A2" s="90" t="s">
        <v>406</v>
      </c>
      <c r="B2" s="89" t="s">
        <v>405</v>
      </c>
      <c r="C2" s="89"/>
      <c r="D2" s="89"/>
      <c r="E2" s="89"/>
      <c r="F2" s="89"/>
      <c r="G2" s="89"/>
      <c r="H2" s="89"/>
      <c r="I2" s="89"/>
      <c r="J2" s="89"/>
      <c r="K2" s="89"/>
    </row>
    <row r="3" spans="1:13">
      <c r="A3" s="90" t="s">
        <v>406</v>
      </c>
      <c r="B3" s="89" t="s">
        <v>403</v>
      </c>
      <c r="C3" s="89"/>
      <c r="D3" s="89"/>
      <c r="E3" s="89"/>
      <c r="F3" s="89"/>
      <c r="G3" s="89"/>
      <c r="H3" s="89"/>
      <c r="I3" s="89"/>
      <c r="J3" s="89"/>
      <c r="K3" s="89"/>
    </row>
    <row r="4" spans="1:13">
      <c r="A4" s="90" t="s">
        <v>406</v>
      </c>
      <c r="B4" s="89" t="s">
        <v>232</v>
      </c>
      <c r="C4" s="89"/>
      <c r="D4" s="89"/>
      <c r="E4" s="89"/>
      <c r="F4" s="89"/>
      <c r="G4" s="89"/>
      <c r="H4" s="89"/>
      <c r="I4" s="89"/>
      <c r="J4" s="89"/>
      <c r="K4" s="89"/>
    </row>
    <row r="5" spans="1:13" ht="42.75" customHeight="1">
      <c r="A5" s="154" t="s">
        <v>406</v>
      </c>
      <c r="B5" s="153" t="s">
        <v>234</v>
      </c>
      <c r="C5" s="153"/>
      <c r="D5" s="153"/>
      <c r="E5" s="153"/>
      <c r="F5" s="153"/>
      <c r="G5" s="153"/>
      <c r="H5" s="153"/>
      <c r="I5" s="153"/>
      <c r="J5" s="153"/>
      <c r="K5" s="89"/>
    </row>
    <row r="7" spans="1:13">
      <c r="A7" s="111" t="s">
        <v>237</v>
      </c>
      <c r="B7" s="112"/>
      <c r="C7" s="113"/>
    </row>
    <row r="8" spans="1:13" ht="85.5">
      <c r="A8" s="125" t="s">
        <v>229</v>
      </c>
      <c r="B8" s="125"/>
      <c r="C8" s="125"/>
      <c r="D8" s="125"/>
      <c r="E8" s="2" t="s">
        <v>211</v>
      </c>
      <c r="F8" s="3" t="s">
        <v>212</v>
      </c>
      <c r="G8" s="3" t="s">
        <v>213</v>
      </c>
      <c r="H8" s="3" t="s">
        <v>214</v>
      </c>
      <c r="I8" s="3" t="s">
        <v>215</v>
      </c>
      <c r="J8" s="3" t="s">
        <v>216</v>
      </c>
      <c r="K8" s="3" t="s">
        <v>217</v>
      </c>
      <c r="L8" s="3" t="s">
        <v>218</v>
      </c>
      <c r="M8" s="4" t="s">
        <v>235</v>
      </c>
    </row>
    <row r="9" spans="1:13">
      <c r="A9" s="124" t="s">
        <v>230</v>
      </c>
      <c r="B9" s="124"/>
      <c r="C9" s="124"/>
      <c r="D9" s="124"/>
      <c r="E9" s="5" t="s">
        <v>219</v>
      </c>
      <c r="F9" s="6" t="s">
        <v>220</v>
      </c>
      <c r="G9" s="7" t="s">
        <v>221</v>
      </c>
      <c r="H9" s="7" t="s">
        <v>222</v>
      </c>
      <c r="I9" s="8" t="s">
        <v>223</v>
      </c>
      <c r="J9" s="9" t="s">
        <v>224</v>
      </c>
      <c r="K9" s="10" t="s">
        <v>225</v>
      </c>
      <c r="L9" s="11" t="s">
        <v>226</v>
      </c>
      <c r="M9" s="12" t="s">
        <v>227</v>
      </c>
    </row>
    <row r="10" spans="1:13" ht="52.5" customHeight="1">
      <c r="A10" s="84">
        <v>1</v>
      </c>
      <c r="B10" s="111" t="s">
        <v>259</v>
      </c>
      <c r="C10" s="112"/>
      <c r="D10" s="113"/>
      <c r="E10" s="14">
        <v>350</v>
      </c>
      <c r="F10" s="15" t="s">
        <v>228</v>
      </c>
      <c r="G10" s="15"/>
      <c r="H10" s="16"/>
      <c r="I10" s="17">
        <f>ROUND(H10*(1+(K10/100)),2)</f>
        <v>0</v>
      </c>
      <c r="J10" s="18">
        <f>E10*H10</f>
        <v>0</v>
      </c>
      <c r="K10" s="19">
        <v>8</v>
      </c>
      <c r="L10" s="18">
        <f>J10+J10*K10/100</f>
        <v>0</v>
      </c>
      <c r="M10" s="12"/>
    </row>
    <row r="11" spans="1:13" ht="33.75" customHeight="1">
      <c r="A11" s="84">
        <v>2</v>
      </c>
      <c r="B11" s="111" t="s">
        <v>260</v>
      </c>
      <c r="C11" s="112"/>
      <c r="D11" s="113"/>
      <c r="E11" s="14">
        <v>350</v>
      </c>
      <c r="F11" s="15" t="s">
        <v>228</v>
      </c>
      <c r="G11" s="15"/>
      <c r="H11" s="16"/>
      <c r="I11" s="17">
        <f t="shared" ref="I11:I13" si="0">ROUND(H11*(1+(K11/100)),2)</f>
        <v>0</v>
      </c>
      <c r="J11" s="18">
        <f t="shared" ref="J11:J13" si="1">E11*H11</f>
        <v>0</v>
      </c>
      <c r="K11" s="19">
        <v>8</v>
      </c>
      <c r="L11" s="18">
        <f t="shared" ref="L11:L13" si="2">J11+J11*K11/100</f>
        <v>0</v>
      </c>
      <c r="M11" s="12"/>
    </row>
    <row r="12" spans="1:13" ht="17.25" customHeight="1">
      <c r="A12" s="84">
        <v>3</v>
      </c>
      <c r="B12" s="111" t="s">
        <v>261</v>
      </c>
      <c r="C12" s="112"/>
      <c r="D12" s="113"/>
      <c r="E12" s="14">
        <v>200</v>
      </c>
      <c r="F12" s="15" t="s">
        <v>228</v>
      </c>
      <c r="G12" s="15"/>
      <c r="H12" s="16"/>
      <c r="I12" s="17">
        <f t="shared" si="0"/>
        <v>0</v>
      </c>
      <c r="J12" s="18">
        <f t="shared" si="1"/>
        <v>0</v>
      </c>
      <c r="K12" s="19">
        <v>8</v>
      </c>
      <c r="L12" s="18">
        <f t="shared" si="2"/>
        <v>0</v>
      </c>
      <c r="M12" s="12"/>
    </row>
    <row r="13" spans="1:13" ht="45.75" customHeight="1" thickBot="1">
      <c r="A13" s="84">
        <v>4</v>
      </c>
      <c r="B13" s="111" t="s">
        <v>262</v>
      </c>
      <c r="C13" s="112"/>
      <c r="D13" s="113"/>
      <c r="E13" s="20">
        <v>30</v>
      </c>
      <c r="F13" s="15" t="s">
        <v>228</v>
      </c>
      <c r="G13" s="15"/>
      <c r="H13" s="21"/>
      <c r="I13" s="22">
        <f t="shared" si="0"/>
        <v>0</v>
      </c>
      <c r="J13" s="23">
        <f t="shared" si="1"/>
        <v>0</v>
      </c>
      <c r="K13" s="19">
        <v>8</v>
      </c>
      <c r="L13" s="23">
        <f t="shared" si="2"/>
        <v>0</v>
      </c>
      <c r="M13" s="12"/>
    </row>
    <row r="14" spans="1:13" ht="14.25" customHeight="1" thickBot="1">
      <c r="A14" s="24"/>
      <c r="B14" s="24"/>
      <c r="C14" s="24"/>
      <c r="D14" s="24"/>
      <c r="E14" s="25"/>
      <c r="F14" s="26"/>
      <c r="H14" s="100" t="s">
        <v>231</v>
      </c>
      <c r="I14" s="101"/>
      <c r="J14" s="27">
        <f>SUM(J9:J13)</f>
        <v>0</v>
      </c>
      <c r="K14" s="28"/>
      <c r="L14" s="27">
        <f>SUM(L9:L13)</f>
        <v>0</v>
      </c>
    </row>
    <row r="15" spans="1:13" ht="12.75" customHeight="1">
      <c r="A15" s="24"/>
      <c r="B15" s="24"/>
      <c r="C15" s="24"/>
      <c r="D15" s="24"/>
      <c r="E15" s="25"/>
      <c r="F15" s="26"/>
    </row>
    <row r="16" spans="1:13" ht="47.25" customHeight="1">
      <c r="A16" s="76" t="s">
        <v>0</v>
      </c>
      <c r="B16" s="77" t="s">
        <v>1</v>
      </c>
      <c r="C16" s="77" t="s">
        <v>2</v>
      </c>
      <c r="D16" s="77" t="s">
        <v>402</v>
      </c>
    </row>
    <row r="17" spans="1:4" ht="44.25" customHeight="1">
      <c r="A17" s="135" t="s">
        <v>3</v>
      </c>
      <c r="B17" s="136"/>
      <c r="C17" s="136"/>
      <c r="D17" s="137"/>
    </row>
    <row r="18" spans="1:4" ht="15.75" customHeight="1">
      <c r="A18" s="130" t="s">
        <v>4</v>
      </c>
      <c r="B18" s="131"/>
      <c r="C18" s="30"/>
      <c r="D18" s="30"/>
    </row>
    <row r="19" spans="1:4" ht="43.5" customHeight="1">
      <c r="A19" s="78">
        <v>1</v>
      </c>
      <c r="B19" s="31" t="s">
        <v>5</v>
      </c>
      <c r="C19" s="30" t="s">
        <v>6</v>
      </c>
      <c r="D19" s="30"/>
    </row>
    <row r="20" spans="1:4" ht="28.5">
      <c r="A20" s="78">
        <v>2</v>
      </c>
      <c r="B20" s="31" t="s">
        <v>7</v>
      </c>
      <c r="C20" s="30" t="s">
        <v>6</v>
      </c>
      <c r="D20" s="30"/>
    </row>
    <row r="21" spans="1:4" ht="28.5">
      <c r="A21" s="78">
        <v>3</v>
      </c>
      <c r="B21" s="31" t="s">
        <v>8</v>
      </c>
      <c r="C21" s="30" t="s">
        <v>6</v>
      </c>
      <c r="D21" s="30"/>
    </row>
    <row r="22" spans="1:4" ht="28.5">
      <c r="A22" s="78">
        <v>4</v>
      </c>
      <c r="B22" s="31" t="s">
        <v>9</v>
      </c>
      <c r="C22" s="30" t="s">
        <v>6</v>
      </c>
      <c r="D22" s="30"/>
    </row>
    <row r="23" spans="1:4" ht="30.75">
      <c r="A23" s="138">
        <v>5</v>
      </c>
      <c r="B23" s="31" t="s">
        <v>382</v>
      </c>
      <c r="C23" s="140" t="s">
        <v>6</v>
      </c>
      <c r="D23" s="140"/>
    </row>
    <row r="24" spans="1:4" ht="28.5">
      <c r="A24" s="139"/>
      <c r="B24" s="75" t="s">
        <v>400</v>
      </c>
      <c r="C24" s="141"/>
      <c r="D24" s="141"/>
    </row>
    <row r="25" spans="1:4">
      <c r="A25" s="78">
        <v>6</v>
      </c>
      <c r="B25" s="31" t="s">
        <v>10</v>
      </c>
      <c r="C25" s="30" t="s">
        <v>6</v>
      </c>
      <c r="D25" s="30"/>
    </row>
    <row r="26" spans="1:4" ht="45">
      <c r="A26" s="78">
        <v>7</v>
      </c>
      <c r="B26" s="31" t="s">
        <v>383</v>
      </c>
      <c r="C26" s="30"/>
      <c r="D26" s="30"/>
    </row>
    <row r="27" spans="1:4" ht="45.75" customHeight="1">
      <c r="A27" s="78">
        <v>8</v>
      </c>
      <c r="B27" s="31" t="s">
        <v>384</v>
      </c>
      <c r="C27" s="30" t="s">
        <v>6</v>
      </c>
      <c r="D27" s="30"/>
    </row>
    <row r="28" spans="1:4" ht="57" customHeight="1">
      <c r="A28" s="138">
        <v>9</v>
      </c>
      <c r="B28" s="31" t="s">
        <v>11</v>
      </c>
      <c r="C28" s="140" t="s">
        <v>6</v>
      </c>
      <c r="D28" s="140"/>
    </row>
    <row r="29" spans="1:4" ht="21.75" customHeight="1">
      <c r="A29" s="142"/>
      <c r="B29" s="32" t="s">
        <v>264</v>
      </c>
      <c r="C29" s="143"/>
      <c r="D29" s="143"/>
    </row>
    <row r="30" spans="1:4" ht="48.75" customHeight="1">
      <c r="A30" s="139"/>
      <c r="B30" s="32" t="s">
        <v>263</v>
      </c>
      <c r="C30" s="141"/>
      <c r="D30" s="141"/>
    </row>
    <row r="31" spans="1:4" ht="28.5">
      <c r="A31" s="138">
        <v>10</v>
      </c>
      <c r="B31" s="30" t="s">
        <v>12</v>
      </c>
      <c r="C31" s="140" t="s">
        <v>6</v>
      </c>
      <c r="D31" s="140"/>
    </row>
    <row r="32" spans="1:4" ht="28.5">
      <c r="A32" s="142"/>
      <c r="B32" s="33" t="s">
        <v>265</v>
      </c>
      <c r="C32" s="143"/>
      <c r="D32" s="143"/>
    </row>
    <row r="33" spans="1:4" ht="28.5">
      <c r="A33" s="142"/>
      <c r="B33" s="33" t="s">
        <v>266</v>
      </c>
      <c r="C33" s="143"/>
      <c r="D33" s="143"/>
    </row>
    <row r="34" spans="1:4" ht="28.5">
      <c r="A34" s="142"/>
      <c r="B34" s="33" t="s">
        <v>267</v>
      </c>
      <c r="C34" s="143"/>
      <c r="D34" s="143"/>
    </row>
    <row r="35" spans="1:4" ht="28.5">
      <c r="A35" s="142"/>
      <c r="B35" s="33" t="s">
        <v>268</v>
      </c>
      <c r="C35" s="143"/>
      <c r="D35" s="143"/>
    </row>
    <row r="36" spans="1:4">
      <c r="A36" s="142"/>
      <c r="B36" s="33" t="s">
        <v>269</v>
      </c>
      <c r="C36" s="143"/>
      <c r="D36" s="143"/>
    </row>
    <row r="37" spans="1:4" ht="28.5">
      <c r="A37" s="142"/>
      <c r="B37" s="33" t="s">
        <v>270</v>
      </c>
      <c r="C37" s="143"/>
      <c r="D37" s="143"/>
    </row>
    <row r="38" spans="1:4" ht="28.5">
      <c r="A38" s="142"/>
      <c r="B38" s="33" t="s">
        <v>271</v>
      </c>
      <c r="C38" s="143"/>
      <c r="D38" s="143"/>
    </row>
    <row r="39" spans="1:4" ht="42.75">
      <c r="A39" s="142"/>
      <c r="B39" s="33" t="s">
        <v>272</v>
      </c>
      <c r="C39" s="143"/>
      <c r="D39" s="143"/>
    </row>
    <row r="40" spans="1:4" ht="30" customHeight="1">
      <c r="A40" s="142"/>
      <c r="B40" s="33" t="s">
        <v>273</v>
      </c>
      <c r="C40" s="143"/>
      <c r="D40" s="143"/>
    </row>
    <row r="41" spans="1:4" ht="45" customHeight="1">
      <c r="A41" s="142"/>
      <c r="B41" s="34" t="s">
        <v>274</v>
      </c>
      <c r="C41" s="143"/>
      <c r="D41" s="143"/>
    </row>
    <row r="42" spans="1:4">
      <c r="A42" s="142"/>
      <c r="B42" s="35" t="s">
        <v>13</v>
      </c>
      <c r="C42" s="143"/>
      <c r="D42" s="143"/>
    </row>
    <row r="43" spans="1:4" ht="28.5">
      <c r="A43" s="142"/>
      <c r="B43" s="35" t="s">
        <v>14</v>
      </c>
      <c r="C43" s="143"/>
      <c r="D43" s="143"/>
    </row>
    <row r="44" spans="1:4" ht="28.5">
      <c r="A44" s="139"/>
      <c r="B44" s="36" t="s">
        <v>15</v>
      </c>
      <c r="C44" s="141"/>
      <c r="D44" s="141"/>
    </row>
    <row r="45" spans="1:4" ht="28.5">
      <c r="A45" s="78">
        <v>11</v>
      </c>
      <c r="B45" s="31" t="s">
        <v>16</v>
      </c>
      <c r="C45" s="30" t="s">
        <v>6</v>
      </c>
      <c r="D45" s="30"/>
    </row>
    <row r="46" spans="1:4" ht="42.75">
      <c r="A46" s="78">
        <v>12</v>
      </c>
      <c r="B46" s="30" t="s">
        <v>17</v>
      </c>
      <c r="C46" s="30" t="s">
        <v>6</v>
      </c>
      <c r="D46" s="30"/>
    </row>
    <row r="47" spans="1:4">
      <c r="A47" s="78">
        <v>13</v>
      </c>
      <c r="B47" s="30" t="s">
        <v>18</v>
      </c>
      <c r="C47" s="30" t="s">
        <v>6</v>
      </c>
      <c r="D47" s="30"/>
    </row>
    <row r="48" spans="1:4" ht="57">
      <c r="A48" s="78">
        <v>14</v>
      </c>
      <c r="B48" s="30" t="s">
        <v>19</v>
      </c>
      <c r="C48" s="30" t="s">
        <v>6</v>
      </c>
      <c r="D48" s="30"/>
    </row>
    <row r="49" spans="1:4" ht="57">
      <c r="A49" s="78">
        <v>15</v>
      </c>
      <c r="B49" s="30" t="s">
        <v>20</v>
      </c>
      <c r="C49" s="30" t="s">
        <v>6</v>
      </c>
      <c r="D49" s="30"/>
    </row>
    <row r="50" spans="1:4">
      <c r="A50" s="37"/>
    </row>
    <row r="51" spans="1:4" ht="42.75">
      <c r="A51" s="76" t="s">
        <v>0</v>
      </c>
      <c r="B51" s="77" t="s">
        <v>1</v>
      </c>
      <c r="C51" s="77" t="s">
        <v>2</v>
      </c>
      <c r="D51" s="77" t="s">
        <v>402</v>
      </c>
    </row>
    <row r="52" spans="1:4" ht="33.75" customHeight="1">
      <c r="A52" s="97" t="s">
        <v>275</v>
      </c>
      <c r="B52" s="98"/>
      <c r="C52" s="98"/>
      <c r="D52" s="99"/>
    </row>
    <row r="53" spans="1:4">
      <c r="A53" s="104" t="s">
        <v>4</v>
      </c>
      <c r="B53" s="104"/>
      <c r="C53" s="30"/>
      <c r="D53" s="30"/>
    </row>
    <row r="54" spans="1:4">
      <c r="A54" s="106">
        <v>1</v>
      </c>
      <c r="B54" s="30" t="s">
        <v>21</v>
      </c>
      <c r="C54" s="107" t="s">
        <v>6</v>
      </c>
      <c r="D54" s="107"/>
    </row>
    <row r="55" spans="1:4">
      <c r="A55" s="106"/>
      <c r="B55" s="33" t="s">
        <v>276</v>
      </c>
      <c r="C55" s="107"/>
      <c r="D55" s="107"/>
    </row>
    <row r="56" spans="1:4">
      <c r="A56" s="106"/>
      <c r="B56" s="33" t="s">
        <v>277</v>
      </c>
      <c r="C56" s="107"/>
      <c r="D56" s="107"/>
    </row>
    <row r="57" spans="1:4">
      <c r="A57" s="106"/>
      <c r="B57" s="33" t="s">
        <v>278</v>
      </c>
      <c r="C57" s="107"/>
      <c r="D57" s="107"/>
    </row>
    <row r="58" spans="1:4" ht="28.5">
      <c r="A58" s="106"/>
      <c r="B58" s="33" t="s">
        <v>279</v>
      </c>
      <c r="C58" s="107"/>
      <c r="D58" s="107"/>
    </row>
    <row r="59" spans="1:4" ht="28.5">
      <c r="A59" s="106"/>
      <c r="B59" s="33" t="s">
        <v>280</v>
      </c>
      <c r="C59" s="107"/>
      <c r="D59" s="107"/>
    </row>
    <row r="60" spans="1:4" ht="28.5">
      <c r="A60" s="106"/>
      <c r="B60" s="33" t="s">
        <v>281</v>
      </c>
      <c r="C60" s="107"/>
      <c r="D60" s="107"/>
    </row>
    <row r="61" spans="1:4" ht="28.5">
      <c r="A61" s="106"/>
      <c r="B61" s="33" t="s">
        <v>282</v>
      </c>
      <c r="C61" s="107"/>
      <c r="D61" s="107"/>
    </row>
    <row r="62" spans="1:4" ht="28.5">
      <c r="A62" s="78">
        <v>2</v>
      </c>
      <c r="B62" s="30" t="s">
        <v>22</v>
      </c>
      <c r="C62" s="30" t="s">
        <v>6</v>
      </c>
      <c r="D62" s="30"/>
    </row>
    <row r="63" spans="1:4" ht="28.5">
      <c r="A63" s="78">
        <v>3</v>
      </c>
      <c r="B63" s="30" t="s">
        <v>23</v>
      </c>
      <c r="C63" s="30" t="s">
        <v>6</v>
      </c>
      <c r="D63" s="30"/>
    </row>
    <row r="64" spans="1:4" ht="28.5">
      <c r="A64" s="78">
        <v>4</v>
      </c>
      <c r="B64" s="30" t="s">
        <v>24</v>
      </c>
      <c r="C64" s="30" t="s">
        <v>6</v>
      </c>
      <c r="D64" s="30"/>
    </row>
    <row r="65" spans="1:5">
      <c r="A65" s="78">
        <v>5</v>
      </c>
      <c r="B65" s="30" t="s">
        <v>25</v>
      </c>
      <c r="C65" s="30" t="s">
        <v>6</v>
      </c>
      <c r="D65" s="30"/>
    </row>
    <row r="66" spans="1:5" ht="28.5">
      <c r="A66" s="78">
        <v>6</v>
      </c>
      <c r="B66" s="30" t="s">
        <v>385</v>
      </c>
      <c r="C66" s="30" t="s">
        <v>6</v>
      </c>
      <c r="D66" s="30"/>
    </row>
    <row r="67" spans="1:5" ht="28.5">
      <c r="A67" s="78">
        <v>7</v>
      </c>
      <c r="B67" s="30" t="s">
        <v>26</v>
      </c>
      <c r="C67" s="30" t="s">
        <v>6</v>
      </c>
      <c r="D67" s="30"/>
    </row>
    <row r="68" spans="1:5" ht="42.75">
      <c r="A68" s="78">
        <v>8</v>
      </c>
      <c r="B68" s="30" t="s">
        <v>27</v>
      </c>
      <c r="C68" s="30" t="s">
        <v>6</v>
      </c>
      <c r="D68" s="30"/>
    </row>
    <row r="69" spans="1:5">
      <c r="A69" s="78">
        <v>9</v>
      </c>
      <c r="B69" s="30" t="s">
        <v>28</v>
      </c>
      <c r="C69" s="30" t="s">
        <v>6</v>
      </c>
      <c r="D69" s="30"/>
    </row>
    <row r="70" spans="1:5">
      <c r="A70" s="37"/>
    </row>
    <row r="71" spans="1:5" ht="42.75">
      <c r="A71" s="76" t="s">
        <v>29</v>
      </c>
      <c r="B71" s="77" t="s">
        <v>30</v>
      </c>
      <c r="C71" s="77" t="s">
        <v>2</v>
      </c>
      <c r="D71" s="77" t="s">
        <v>402</v>
      </c>
    </row>
    <row r="72" spans="1:5" ht="31.5" customHeight="1">
      <c r="A72" s="97" t="s">
        <v>386</v>
      </c>
      <c r="B72" s="98"/>
      <c r="C72" s="98"/>
      <c r="D72" s="99"/>
    </row>
    <row r="73" spans="1:5" ht="18.75" customHeight="1">
      <c r="A73" s="39" t="s">
        <v>4</v>
      </c>
      <c r="B73" s="40"/>
      <c r="C73" s="40"/>
      <c r="D73" s="30"/>
    </row>
    <row r="74" spans="1:5" ht="15" customHeight="1">
      <c r="A74" s="78">
        <v>1</v>
      </c>
      <c r="B74" s="30" t="s">
        <v>31</v>
      </c>
      <c r="C74" s="30" t="s">
        <v>6</v>
      </c>
      <c r="D74" s="30"/>
    </row>
    <row r="75" spans="1:5" ht="30" customHeight="1">
      <c r="A75" s="78">
        <v>2</v>
      </c>
      <c r="B75" s="30" t="s">
        <v>32</v>
      </c>
      <c r="C75" s="30" t="s">
        <v>6</v>
      </c>
      <c r="D75" s="30"/>
    </row>
    <row r="76" spans="1:5" ht="15" customHeight="1">
      <c r="A76" s="78">
        <v>3</v>
      </c>
      <c r="B76" s="30" t="s">
        <v>33</v>
      </c>
      <c r="C76" s="30" t="s">
        <v>6</v>
      </c>
      <c r="D76" s="30"/>
    </row>
    <row r="77" spans="1:5" ht="58.5" customHeight="1">
      <c r="A77" s="78">
        <v>4</v>
      </c>
      <c r="B77" s="30" t="s">
        <v>34</v>
      </c>
      <c r="C77" s="30" t="s">
        <v>6</v>
      </c>
      <c r="D77" s="30"/>
    </row>
    <row r="78" spans="1:5" ht="57.75" customHeight="1">
      <c r="A78" s="78">
        <v>5</v>
      </c>
      <c r="B78" s="30" t="s">
        <v>35</v>
      </c>
      <c r="C78" s="30" t="s">
        <v>6</v>
      </c>
      <c r="D78" s="30"/>
    </row>
    <row r="79" spans="1:5" ht="13.5" customHeight="1">
      <c r="A79" s="41"/>
      <c r="B79" s="42"/>
      <c r="C79" s="42"/>
      <c r="D79" s="42"/>
      <c r="E79" s="42"/>
    </row>
    <row r="80" spans="1:5" ht="42.75">
      <c r="A80" s="76" t="s">
        <v>0</v>
      </c>
      <c r="B80" s="77" t="s">
        <v>1</v>
      </c>
      <c r="C80" s="77" t="s">
        <v>2</v>
      </c>
      <c r="D80" s="77" t="s">
        <v>402</v>
      </c>
    </row>
    <row r="81" spans="1:4" ht="30.75" customHeight="1">
      <c r="A81" s="105" t="s">
        <v>36</v>
      </c>
      <c r="B81" s="107"/>
      <c r="C81" s="107"/>
      <c r="D81" s="107"/>
    </row>
    <row r="82" spans="1:4">
      <c r="A82" s="104" t="s">
        <v>4</v>
      </c>
      <c r="B82" s="104"/>
      <c r="C82" s="30"/>
      <c r="D82" s="30"/>
    </row>
    <row r="83" spans="1:4" ht="28.5">
      <c r="A83" s="78">
        <v>1</v>
      </c>
      <c r="B83" s="31" t="s">
        <v>37</v>
      </c>
      <c r="C83" s="30" t="s">
        <v>6</v>
      </c>
      <c r="D83" s="30"/>
    </row>
    <row r="84" spans="1:4" ht="16.5">
      <c r="A84" s="78">
        <v>2</v>
      </c>
      <c r="B84" s="31" t="s">
        <v>387</v>
      </c>
      <c r="C84" s="30" t="s">
        <v>6</v>
      </c>
      <c r="D84" s="30"/>
    </row>
    <row r="85" spans="1:4" ht="45">
      <c r="A85" s="78">
        <v>3</v>
      </c>
      <c r="B85" s="31" t="s">
        <v>388</v>
      </c>
      <c r="C85" s="30"/>
      <c r="D85" s="30"/>
    </row>
    <row r="86" spans="1:4" ht="28.5">
      <c r="A86" s="78">
        <v>4</v>
      </c>
      <c r="B86" s="31" t="s">
        <v>38</v>
      </c>
      <c r="C86" s="30" t="s">
        <v>6</v>
      </c>
      <c r="D86" s="30"/>
    </row>
    <row r="87" spans="1:4">
      <c r="A87" s="78">
        <v>5</v>
      </c>
      <c r="B87" s="31" t="s">
        <v>39</v>
      </c>
      <c r="C87" s="30" t="s">
        <v>6</v>
      </c>
      <c r="D87" s="30"/>
    </row>
    <row r="88" spans="1:4" ht="30.75">
      <c r="A88" s="78">
        <v>6</v>
      </c>
      <c r="B88" s="31" t="s">
        <v>389</v>
      </c>
      <c r="C88" s="30" t="s">
        <v>6</v>
      </c>
      <c r="D88" s="30"/>
    </row>
    <row r="89" spans="1:4">
      <c r="A89" s="78">
        <v>7</v>
      </c>
      <c r="B89" s="31" t="s">
        <v>40</v>
      </c>
      <c r="C89" s="30" t="s">
        <v>6</v>
      </c>
      <c r="D89" s="30"/>
    </row>
    <row r="90" spans="1:4">
      <c r="A90" s="78">
        <v>8</v>
      </c>
      <c r="B90" s="30" t="s">
        <v>41</v>
      </c>
      <c r="C90" s="30" t="s">
        <v>6</v>
      </c>
      <c r="D90" s="30"/>
    </row>
    <row r="91" spans="1:4" ht="28.5">
      <c r="A91" s="78">
        <v>9</v>
      </c>
      <c r="B91" s="31" t="s">
        <v>42</v>
      </c>
      <c r="C91" s="30" t="s">
        <v>6</v>
      </c>
      <c r="D91" s="30"/>
    </row>
    <row r="92" spans="1:4" ht="28.5">
      <c r="A92" s="78">
        <v>10</v>
      </c>
      <c r="B92" s="31" t="s">
        <v>43</v>
      </c>
      <c r="C92" s="30" t="s">
        <v>6</v>
      </c>
      <c r="D92" s="30"/>
    </row>
    <row r="93" spans="1:4">
      <c r="A93" s="78">
        <v>11</v>
      </c>
      <c r="B93" s="31" t="s">
        <v>44</v>
      </c>
      <c r="C93" s="30" t="s">
        <v>6</v>
      </c>
      <c r="D93" s="30"/>
    </row>
    <row r="94" spans="1:4" ht="28.5">
      <c r="A94" s="78">
        <v>12</v>
      </c>
      <c r="B94" s="31" t="s">
        <v>45</v>
      </c>
      <c r="C94" s="30" t="s">
        <v>6</v>
      </c>
      <c r="D94" s="30"/>
    </row>
    <row r="95" spans="1:4" ht="28.5">
      <c r="A95" s="78">
        <v>13</v>
      </c>
      <c r="B95" s="31" t="s">
        <v>46</v>
      </c>
      <c r="C95" s="30" t="s">
        <v>6</v>
      </c>
      <c r="D95" s="30"/>
    </row>
    <row r="96" spans="1:4" ht="28.5">
      <c r="A96" s="78">
        <v>14</v>
      </c>
      <c r="B96" s="30" t="s">
        <v>47</v>
      </c>
      <c r="C96" s="30" t="s">
        <v>6</v>
      </c>
      <c r="D96" s="30"/>
    </row>
    <row r="97" spans="1:14">
      <c r="A97" s="37"/>
      <c r="F97" s="43"/>
      <c r="G97" s="43"/>
      <c r="H97" s="43"/>
      <c r="I97" s="43"/>
      <c r="J97" s="44"/>
      <c r="K97" s="45"/>
      <c r="L97" s="45"/>
      <c r="M97" s="46"/>
      <c r="N97" s="46"/>
    </row>
    <row r="98" spans="1:14">
      <c r="A98" s="48"/>
      <c r="C98" s="49" t="s">
        <v>283</v>
      </c>
      <c r="D98" s="50"/>
      <c r="E98" s="50"/>
      <c r="F98" s="50"/>
      <c r="G98" s="43"/>
      <c r="H98" s="43"/>
      <c r="I98" s="43"/>
      <c r="J98" s="44"/>
      <c r="K98" s="45"/>
      <c r="L98" s="45"/>
      <c r="M98" s="46"/>
      <c r="N98" s="46"/>
    </row>
    <row r="99" spans="1:14">
      <c r="A99" s="37"/>
      <c r="D99" s="50"/>
      <c r="E99" s="50"/>
      <c r="F99" s="50"/>
      <c r="G99" s="43"/>
      <c r="H99" s="43"/>
      <c r="I99" s="43"/>
      <c r="J99" s="44"/>
      <c r="K99" s="45"/>
      <c r="L99" s="45"/>
      <c r="M99" s="46"/>
      <c r="N99" s="46"/>
    </row>
    <row r="100" spans="1:14">
      <c r="A100" s="37" t="s">
        <v>238</v>
      </c>
      <c r="D100" s="50"/>
      <c r="E100" s="50"/>
      <c r="F100" s="50"/>
      <c r="G100" s="43"/>
      <c r="H100" s="43"/>
      <c r="I100" s="43"/>
      <c r="J100" s="44"/>
      <c r="K100" s="45"/>
      <c r="L100" s="45"/>
      <c r="M100" s="46"/>
      <c r="N100" s="46"/>
    </row>
    <row r="101" spans="1:14" ht="85.5">
      <c r="A101" s="125" t="s">
        <v>229</v>
      </c>
      <c r="B101" s="125"/>
      <c r="C101" s="125"/>
      <c r="D101" s="125"/>
      <c r="E101" s="2" t="s">
        <v>211</v>
      </c>
      <c r="F101" s="3" t="s">
        <v>212</v>
      </c>
      <c r="G101" s="3" t="s">
        <v>213</v>
      </c>
      <c r="H101" s="3" t="s">
        <v>214</v>
      </c>
      <c r="I101" s="3" t="s">
        <v>215</v>
      </c>
      <c r="J101" s="3" t="s">
        <v>216</v>
      </c>
      <c r="K101" s="3" t="s">
        <v>217</v>
      </c>
      <c r="L101" s="3" t="s">
        <v>218</v>
      </c>
      <c r="M101" s="4" t="s">
        <v>235</v>
      </c>
      <c r="N101" s="46"/>
    </row>
    <row r="102" spans="1:14">
      <c r="A102" s="124" t="s">
        <v>230</v>
      </c>
      <c r="B102" s="124"/>
      <c r="C102" s="124"/>
      <c r="D102" s="124"/>
      <c r="E102" s="5" t="s">
        <v>219</v>
      </c>
      <c r="F102" s="6" t="s">
        <v>220</v>
      </c>
      <c r="G102" s="7" t="s">
        <v>221</v>
      </c>
      <c r="H102" s="7" t="s">
        <v>222</v>
      </c>
      <c r="I102" s="8" t="s">
        <v>223</v>
      </c>
      <c r="J102" s="9" t="s">
        <v>224</v>
      </c>
      <c r="K102" s="10" t="s">
        <v>225</v>
      </c>
      <c r="L102" s="11" t="s">
        <v>226</v>
      </c>
      <c r="M102" s="12" t="s">
        <v>227</v>
      </c>
      <c r="N102" s="46"/>
    </row>
    <row r="103" spans="1:14" ht="30" customHeight="1">
      <c r="A103" s="84">
        <v>1</v>
      </c>
      <c r="B103" s="111" t="s">
        <v>239</v>
      </c>
      <c r="C103" s="112"/>
      <c r="D103" s="113"/>
      <c r="E103" s="14">
        <v>150</v>
      </c>
      <c r="F103" s="15" t="s">
        <v>228</v>
      </c>
      <c r="G103" s="15"/>
      <c r="H103" s="16"/>
      <c r="I103" s="17">
        <f>ROUND(H103*(1+(K103/100)),2)</f>
        <v>0</v>
      </c>
      <c r="J103" s="18">
        <f>E103*H103</f>
        <v>0</v>
      </c>
      <c r="K103" s="19">
        <v>8</v>
      </c>
      <c r="L103" s="18">
        <f>J103+J103*K103/100</f>
        <v>0</v>
      </c>
      <c r="M103" s="12"/>
    </row>
    <row r="104" spans="1:14" ht="42.75" customHeight="1" thickBot="1">
      <c r="A104" s="84">
        <v>2</v>
      </c>
      <c r="B104" s="144" t="s">
        <v>284</v>
      </c>
      <c r="C104" s="145"/>
      <c r="D104" s="146"/>
      <c r="E104" s="14">
        <v>20</v>
      </c>
      <c r="F104" s="15" t="s">
        <v>228</v>
      </c>
      <c r="G104" s="15"/>
      <c r="H104" s="16"/>
      <c r="I104" s="17">
        <f t="shared" ref="I104" si="3">ROUND(H104*(1+(K104/100)),2)</f>
        <v>0</v>
      </c>
      <c r="J104" s="18">
        <f t="shared" ref="J104" si="4">E104*H104</f>
        <v>0</v>
      </c>
      <c r="K104" s="19">
        <v>8</v>
      </c>
      <c r="L104" s="18">
        <f t="shared" ref="L104" si="5">J104+J104*K104/100</f>
        <v>0</v>
      </c>
      <c r="M104" s="12"/>
      <c r="N104" s="51"/>
    </row>
    <row r="105" spans="1:14" ht="16.5" customHeight="1" thickBot="1">
      <c r="A105" s="24"/>
      <c r="B105" s="24"/>
      <c r="C105" s="24"/>
      <c r="D105" s="24"/>
      <c r="E105" s="25"/>
      <c r="F105" s="26"/>
      <c r="H105" s="100" t="s">
        <v>231</v>
      </c>
      <c r="I105" s="101"/>
      <c r="J105" s="27">
        <f>SUM(J102:J104)</f>
        <v>0</v>
      </c>
      <c r="K105" s="28"/>
      <c r="L105" s="27">
        <f>SUM(L102:L104)</f>
        <v>0</v>
      </c>
      <c r="N105" s="50"/>
    </row>
    <row r="106" spans="1:14">
      <c r="A106" s="1"/>
      <c r="E106" s="45"/>
      <c r="F106" s="45"/>
      <c r="G106" s="45"/>
      <c r="H106" s="45"/>
      <c r="I106" s="50"/>
      <c r="J106" s="43"/>
      <c r="K106" s="43"/>
      <c r="L106" s="46"/>
      <c r="M106" s="46"/>
      <c r="N106" s="50"/>
    </row>
    <row r="107" spans="1:14" ht="42.75">
      <c r="A107" s="76" t="s">
        <v>0</v>
      </c>
      <c r="B107" s="77" t="s">
        <v>1</v>
      </c>
      <c r="C107" s="77" t="s">
        <v>2</v>
      </c>
      <c r="D107" s="77" t="s">
        <v>402</v>
      </c>
      <c r="F107" s="45"/>
      <c r="G107" s="45"/>
      <c r="H107" s="45"/>
      <c r="I107" s="50"/>
      <c r="J107" s="50"/>
      <c r="K107" s="50"/>
      <c r="L107" s="50"/>
      <c r="M107" s="50"/>
    </row>
    <row r="108" spans="1:14" ht="27.75" customHeight="1">
      <c r="A108" s="97" t="s">
        <v>48</v>
      </c>
      <c r="B108" s="98"/>
      <c r="C108" s="98"/>
      <c r="D108" s="99"/>
      <c r="E108" s="48"/>
      <c r="F108" s="45"/>
      <c r="G108" s="45"/>
      <c r="H108" s="45"/>
      <c r="I108" s="50"/>
      <c r="J108" s="50"/>
      <c r="K108" s="50"/>
      <c r="L108" s="50"/>
      <c r="M108" s="50"/>
    </row>
    <row r="109" spans="1:14">
      <c r="A109" s="104" t="s">
        <v>4</v>
      </c>
      <c r="B109" s="104"/>
      <c r="C109" s="30"/>
      <c r="D109" s="30"/>
      <c r="E109" s="45"/>
      <c r="F109" s="45"/>
      <c r="G109" s="45"/>
      <c r="H109" s="45"/>
      <c r="I109" s="50"/>
      <c r="J109" s="50"/>
      <c r="K109" s="50"/>
      <c r="L109" s="50"/>
      <c r="M109" s="50"/>
    </row>
    <row r="110" spans="1:14" ht="28.5">
      <c r="A110" s="78">
        <v>1</v>
      </c>
      <c r="B110" s="31" t="s">
        <v>208</v>
      </c>
      <c r="C110" s="30" t="s">
        <v>6</v>
      </c>
      <c r="D110" s="30"/>
      <c r="E110" s="45"/>
      <c r="F110" s="45"/>
      <c r="G110" s="45"/>
      <c r="H110" s="45"/>
      <c r="I110" s="50"/>
      <c r="J110" s="50"/>
    </row>
    <row r="111" spans="1:14">
      <c r="A111" s="78">
        <v>2</v>
      </c>
      <c r="B111" s="31" t="s">
        <v>49</v>
      </c>
      <c r="C111" s="30" t="s">
        <v>6</v>
      </c>
      <c r="D111" s="30"/>
      <c r="E111" s="45"/>
      <c r="F111" s="45"/>
      <c r="G111" s="45"/>
      <c r="H111" s="45"/>
      <c r="I111" s="50"/>
      <c r="J111" s="50"/>
    </row>
    <row r="112" spans="1:14" ht="28.5">
      <c r="A112" s="78">
        <v>3</v>
      </c>
      <c r="B112" s="31" t="s">
        <v>50</v>
      </c>
      <c r="C112" s="30" t="s">
        <v>6</v>
      </c>
      <c r="D112" s="30"/>
    </row>
    <row r="113" spans="1:4" ht="28.5">
      <c r="A113" s="78">
        <v>4</v>
      </c>
      <c r="B113" s="31" t="s">
        <v>51</v>
      </c>
      <c r="C113" s="30" t="s">
        <v>6</v>
      </c>
      <c r="D113" s="30"/>
    </row>
    <row r="114" spans="1:4" ht="30.75">
      <c r="A114" s="78">
        <v>5</v>
      </c>
      <c r="B114" s="31" t="s">
        <v>390</v>
      </c>
      <c r="C114" s="30" t="s">
        <v>6</v>
      </c>
      <c r="D114" s="30"/>
    </row>
    <row r="115" spans="1:4">
      <c r="A115" s="78">
        <v>6</v>
      </c>
      <c r="B115" s="31" t="s">
        <v>52</v>
      </c>
      <c r="C115" s="30" t="s">
        <v>6</v>
      </c>
      <c r="D115" s="30"/>
    </row>
    <row r="116" spans="1:4" ht="28.5">
      <c r="A116" s="78">
        <v>7</v>
      </c>
      <c r="B116" s="31" t="s">
        <v>53</v>
      </c>
      <c r="C116" s="30" t="s">
        <v>6</v>
      </c>
      <c r="D116" s="30"/>
    </row>
    <row r="117" spans="1:4">
      <c r="A117" s="78">
        <v>8</v>
      </c>
      <c r="B117" s="31" t="s">
        <v>54</v>
      </c>
      <c r="C117" s="30" t="s">
        <v>6</v>
      </c>
      <c r="D117" s="30"/>
    </row>
    <row r="118" spans="1:4">
      <c r="A118" s="78">
        <v>9</v>
      </c>
      <c r="B118" s="31" t="s">
        <v>55</v>
      </c>
      <c r="C118" s="30" t="s">
        <v>6</v>
      </c>
      <c r="D118" s="30"/>
    </row>
    <row r="119" spans="1:4" ht="28.5">
      <c r="A119" s="78">
        <v>10</v>
      </c>
      <c r="B119" s="31" t="s">
        <v>16</v>
      </c>
      <c r="C119" s="30" t="s">
        <v>6</v>
      </c>
      <c r="D119" s="30"/>
    </row>
    <row r="120" spans="1:4">
      <c r="A120" s="78">
        <v>11</v>
      </c>
      <c r="B120" s="30" t="s">
        <v>56</v>
      </c>
      <c r="C120" s="30" t="s">
        <v>6</v>
      </c>
      <c r="D120" s="30"/>
    </row>
    <row r="121" spans="1:4" ht="16.5" customHeight="1">
      <c r="A121" s="78">
        <v>12</v>
      </c>
      <c r="B121" s="30" t="s">
        <v>57</v>
      </c>
      <c r="C121" s="30" t="s">
        <v>6</v>
      </c>
      <c r="D121" s="30"/>
    </row>
    <row r="122" spans="1:4" ht="57" customHeight="1">
      <c r="A122" s="78">
        <v>13</v>
      </c>
      <c r="B122" s="30" t="s">
        <v>58</v>
      </c>
      <c r="C122" s="30" t="s">
        <v>6</v>
      </c>
      <c r="D122" s="30"/>
    </row>
    <row r="123" spans="1:4">
      <c r="A123" s="37"/>
    </row>
    <row r="124" spans="1:4" ht="42.75">
      <c r="A124" s="76" t="s">
        <v>0</v>
      </c>
      <c r="B124" s="77" t="s">
        <v>1</v>
      </c>
      <c r="C124" s="77" t="s">
        <v>2</v>
      </c>
      <c r="D124" s="77" t="s">
        <v>402</v>
      </c>
    </row>
    <row r="125" spans="1:4" ht="30" customHeight="1">
      <c r="A125" s="105" t="s">
        <v>36</v>
      </c>
      <c r="B125" s="105"/>
      <c r="C125" s="105"/>
      <c r="D125" s="105"/>
    </row>
    <row r="126" spans="1:4">
      <c r="A126" s="104" t="s">
        <v>4</v>
      </c>
      <c r="B126" s="104"/>
      <c r="C126" s="30"/>
      <c r="D126" s="30"/>
    </row>
    <row r="127" spans="1:4" ht="28.5">
      <c r="A127" s="78">
        <v>1</v>
      </c>
      <c r="B127" s="31" t="s">
        <v>37</v>
      </c>
      <c r="C127" s="30" t="s">
        <v>6</v>
      </c>
      <c r="D127" s="30"/>
    </row>
    <row r="128" spans="1:4" ht="16.5">
      <c r="A128" s="78">
        <v>2</v>
      </c>
      <c r="B128" s="31" t="s">
        <v>387</v>
      </c>
      <c r="C128" s="30" t="s">
        <v>6</v>
      </c>
      <c r="D128" s="30"/>
    </row>
    <row r="129" spans="1:13" ht="28.5">
      <c r="A129" s="78">
        <v>3</v>
      </c>
      <c r="B129" s="31" t="s">
        <v>53</v>
      </c>
      <c r="C129" s="30"/>
      <c r="D129" s="30"/>
    </row>
    <row r="130" spans="1:13" ht="28.5">
      <c r="A130" s="78">
        <v>4</v>
      </c>
      <c r="B130" s="31" t="s">
        <v>50</v>
      </c>
      <c r="C130" s="30" t="s">
        <v>6</v>
      </c>
      <c r="D130" s="30"/>
    </row>
    <row r="131" spans="1:13">
      <c r="A131" s="78">
        <v>5</v>
      </c>
      <c r="B131" s="31" t="s">
        <v>60</v>
      </c>
      <c r="C131" s="30" t="s">
        <v>6</v>
      </c>
      <c r="D131" s="30"/>
    </row>
    <row r="132" spans="1:13" ht="30.75">
      <c r="A132" s="78">
        <v>6</v>
      </c>
      <c r="B132" s="31" t="s">
        <v>389</v>
      </c>
      <c r="C132" s="30" t="s">
        <v>6</v>
      </c>
      <c r="D132" s="30"/>
    </row>
    <row r="133" spans="1:13">
      <c r="A133" s="78">
        <v>7</v>
      </c>
      <c r="B133" s="31" t="s">
        <v>61</v>
      </c>
      <c r="C133" s="30" t="s">
        <v>6</v>
      </c>
      <c r="D133" s="30"/>
    </row>
    <row r="134" spans="1:13">
      <c r="A134" s="78">
        <v>8</v>
      </c>
      <c r="B134" s="31" t="s">
        <v>54</v>
      </c>
      <c r="C134" s="30" t="s">
        <v>6</v>
      </c>
      <c r="D134" s="30"/>
    </row>
    <row r="135" spans="1:13">
      <c r="A135" s="78">
        <v>9</v>
      </c>
      <c r="B135" s="30" t="s">
        <v>62</v>
      </c>
      <c r="C135" s="30" t="s">
        <v>6</v>
      </c>
      <c r="D135" s="30"/>
    </row>
    <row r="136" spans="1:13" ht="33.75" customHeight="1">
      <c r="A136" s="78">
        <v>10</v>
      </c>
      <c r="B136" s="31" t="s">
        <v>63</v>
      </c>
      <c r="C136" s="30" t="s">
        <v>6</v>
      </c>
      <c r="D136" s="30"/>
    </row>
    <row r="137" spans="1:13">
      <c r="A137" s="78">
        <v>11</v>
      </c>
      <c r="B137" s="31" t="s">
        <v>44</v>
      </c>
      <c r="C137" s="30" t="s">
        <v>6</v>
      </c>
      <c r="D137" s="30"/>
    </row>
    <row r="138" spans="1:13" ht="28.5">
      <c r="A138" s="78">
        <v>12</v>
      </c>
      <c r="B138" s="31" t="s">
        <v>45</v>
      </c>
      <c r="C138" s="30" t="s">
        <v>6</v>
      </c>
      <c r="D138" s="30"/>
    </row>
    <row r="139" spans="1:13" ht="30.75" customHeight="1">
      <c r="A139" s="78">
        <v>13</v>
      </c>
      <c r="B139" s="31" t="s">
        <v>46</v>
      </c>
      <c r="C139" s="30" t="s">
        <v>6</v>
      </c>
      <c r="D139" s="30"/>
    </row>
    <row r="140" spans="1:13" ht="28.5" customHeight="1">
      <c r="A140" s="78">
        <v>14</v>
      </c>
      <c r="B140" s="30" t="s">
        <v>47</v>
      </c>
      <c r="C140" s="30" t="s">
        <v>6</v>
      </c>
      <c r="D140" s="30"/>
    </row>
    <row r="141" spans="1:13">
      <c r="A141" s="48"/>
      <c r="E141" s="47"/>
      <c r="F141" s="43"/>
      <c r="G141" s="43"/>
      <c r="H141" s="43"/>
      <c r="I141" s="43"/>
      <c r="J141" s="44"/>
      <c r="K141" s="45"/>
      <c r="L141" s="45"/>
      <c r="M141" s="46"/>
    </row>
    <row r="142" spans="1:13">
      <c r="A142" s="48"/>
      <c r="C142" s="1" t="s">
        <v>283</v>
      </c>
      <c r="D142" s="50"/>
      <c r="E142" s="50"/>
      <c r="F142" s="50"/>
      <c r="G142" s="43"/>
      <c r="H142" s="43"/>
      <c r="I142" s="43"/>
      <c r="J142" s="44"/>
      <c r="K142" s="45"/>
      <c r="L142" s="45"/>
      <c r="M142" s="46"/>
    </row>
    <row r="143" spans="1:13">
      <c r="A143" s="37"/>
      <c r="D143" s="50"/>
      <c r="E143" s="50"/>
      <c r="F143" s="50"/>
      <c r="G143" s="43"/>
      <c r="H143" s="43"/>
      <c r="I143" s="43"/>
      <c r="J143" s="44"/>
      <c r="K143" s="45"/>
      <c r="L143" s="45"/>
      <c r="M143" s="46"/>
    </row>
    <row r="144" spans="1:13">
      <c r="A144" s="37" t="s">
        <v>240</v>
      </c>
      <c r="D144" s="50"/>
      <c r="E144" s="50"/>
      <c r="F144" s="50"/>
      <c r="G144" s="43"/>
      <c r="H144" s="43"/>
      <c r="I144" s="43"/>
      <c r="J144" s="44"/>
      <c r="K144" s="45"/>
      <c r="L144" s="45"/>
      <c r="M144" s="46"/>
    </row>
    <row r="145" spans="1:13" ht="85.5">
      <c r="A145" s="125" t="s">
        <v>229</v>
      </c>
      <c r="B145" s="125"/>
      <c r="C145" s="125"/>
      <c r="D145" s="125"/>
      <c r="E145" s="2" t="s">
        <v>211</v>
      </c>
      <c r="F145" s="3" t="s">
        <v>212</v>
      </c>
      <c r="G145" s="3" t="s">
        <v>213</v>
      </c>
      <c r="H145" s="3" t="s">
        <v>214</v>
      </c>
      <c r="I145" s="3" t="s">
        <v>215</v>
      </c>
      <c r="J145" s="3" t="s">
        <v>216</v>
      </c>
      <c r="K145" s="3" t="s">
        <v>217</v>
      </c>
      <c r="L145" s="3" t="s">
        <v>218</v>
      </c>
      <c r="M145" s="4" t="s">
        <v>235</v>
      </c>
    </row>
    <row r="146" spans="1:13">
      <c r="A146" s="124" t="s">
        <v>230</v>
      </c>
      <c r="B146" s="124"/>
      <c r="C146" s="124"/>
      <c r="D146" s="124"/>
      <c r="E146" s="5" t="s">
        <v>219</v>
      </c>
      <c r="F146" s="6" t="s">
        <v>220</v>
      </c>
      <c r="G146" s="7" t="s">
        <v>221</v>
      </c>
      <c r="H146" s="7" t="s">
        <v>222</v>
      </c>
      <c r="I146" s="8" t="s">
        <v>223</v>
      </c>
      <c r="J146" s="9" t="s">
        <v>224</v>
      </c>
      <c r="K146" s="10" t="s">
        <v>225</v>
      </c>
      <c r="L146" s="11" t="s">
        <v>226</v>
      </c>
      <c r="M146" s="12" t="s">
        <v>227</v>
      </c>
    </row>
    <row r="147" spans="1:13" ht="45" customHeight="1">
      <c r="A147" s="84">
        <v>1</v>
      </c>
      <c r="B147" s="111" t="s">
        <v>285</v>
      </c>
      <c r="C147" s="112"/>
      <c r="D147" s="113"/>
      <c r="E147" s="14">
        <v>200</v>
      </c>
      <c r="F147" s="15" t="s">
        <v>228</v>
      </c>
      <c r="G147" s="15"/>
      <c r="H147" s="16"/>
      <c r="I147" s="17">
        <f>ROUND(H147*(1+(K147/100)),2)</f>
        <v>0</v>
      </c>
      <c r="J147" s="18">
        <f>E147*H147</f>
        <v>0</v>
      </c>
      <c r="K147" s="19">
        <v>8</v>
      </c>
      <c r="L147" s="18">
        <f>J147+J147*K147/100</f>
        <v>0</v>
      </c>
      <c r="M147" s="12"/>
    </row>
    <row r="148" spans="1:13">
      <c r="A148" s="84">
        <v>2</v>
      </c>
      <c r="B148" s="111" t="s">
        <v>70</v>
      </c>
      <c r="C148" s="112"/>
      <c r="D148" s="113"/>
      <c r="E148" s="14">
        <v>200</v>
      </c>
      <c r="F148" s="15" t="s">
        <v>228</v>
      </c>
      <c r="G148" s="15"/>
      <c r="H148" s="16"/>
      <c r="I148" s="17">
        <f t="shared" ref="I148:I152" si="6">ROUND(H148*(1+(K148/100)),2)</f>
        <v>0</v>
      </c>
      <c r="J148" s="18">
        <f t="shared" ref="J148:J152" si="7">E148*H148</f>
        <v>0</v>
      </c>
      <c r="K148" s="19">
        <v>8</v>
      </c>
      <c r="L148" s="18">
        <f t="shared" ref="L148:L152" si="8">J148+J148*K148/100</f>
        <v>0</v>
      </c>
      <c r="M148" s="12"/>
    </row>
    <row r="149" spans="1:13">
      <c r="A149" s="84">
        <v>3</v>
      </c>
      <c r="B149" s="111" t="s">
        <v>286</v>
      </c>
      <c r="C149" s="112"/>
      <c r="D149" s="113"/>
      <c r="E149" s="14">
        <v>1000</v>
      </c>
      <c r="F149" s="15" t="s">
        <v>228</v>
      </c>
      <c r="G149" s="15"/>
      <c r="H149" s="16"/>
      <c r="I149" s="17">
        <f t="shared" si="6"/>
        <v>0</v>
      </c>
      <c r="J149" s="18">
        <f t="shared" si="7"/>
        <v>0</v>
      </c>
      <c r="K149" s="19">
        <v>8</v>
      </c>
      <c r="L149" s="18">
        <f t="shared" si="8"/>
        <v>0</v>
      </c>
      <c r="M149" s="12"/>
    </row>
    <row r="150" spans="1:13">
      <c r="A150" s="84">
        <v>4</v>
      </c>
      <c r="B150" s="54" t="s">
        <v>287</v>
      </c>
      <c r="C150" s="55"/>
      <c r="D150" s="56"/>
      <c r="E150" s="14">
        <v>400</v>
      </c>
      <c r="F150" s="15" t="s">
        <v>228</v>
      </c>
      <c r="G150" s="15"/>
      <c r="H150" s="21"/>
      <c r="I150" s="17">
        <f t="shared" si="6"/>
        <v>0</v>
      </c>
      <c r="J150" s="18">
        <f t="shared" si="7"/>
        <v>0</v>
      </c>
      <c r="K150" s="19">
        <v>8</v>
      </c>
      <c r="L150" s="18">
        <f t="shared" si="8"/>
        <v>0</v>
      </c>
      <c r="M150" s="12"/>
    </row>
    <row r="151" spans="1:13" ht="15.75" customHeight="1">
      <c r="A151" s="84">
        <v>5</v>
      </c>
      <c r="B151" s="111" t="s">
        <v>257</v>
      </c>
      <c r="C151" s="112"/>
      <c r="D151" s="113"/>
      <c r="E151" s="14">
        <v>100</v>
      </c>
      <c r="F151" s="15" t="s">
        <v>228</v>
      </c>
      <c r="G151" s="15"/>
      <c r="H151" s="21"/>
      <c r="I151" s="17">
        <f t="shared" si="6"/>
        <v>0</v>
      </c>
      <c r="J151" s="23">
        <f t="shared" si="7"/>
        <v>0</v>
      </c>
      <c r="K151" s="19">
        <v>8</v>
      </c>
      <c r="L151" s="18">
        <f t="shared" si="8"/>
        <v>0</v>
      </c>
      <c r="M151" s="12"/>
    </row>
    <row r="152" spans="1:13" ht="34.5" customHeight="1" thickBot="1">
      <c r="A152" s="84">
        <v>6</v>
      </c>
      <c r="B152" s="111" t="s">
        <v>358</v>
      </c>
      <c r="C152" s="112"/>
      <c r="D152" s="113"/>
      <c r="E152" s="20">
        <v>10</v>
      </c>
      <c r="F152" s="15" t="s">
        <v>228</v>
      </c>
      <c r="G152" s="15"/>
      <c r="H152" s="21"/>
      <c r="I152" s="22">
        <f t="shared" si="6"/>
        <v>0</v>
      </c>
      <c r="J152" s="23">
        <f t="shared" si="7"/>
        <v>0</v>
      </c>
      <c r="K152" s="19">
        <v>8</v>
      </c>
      <c r="L152" s="23">
        <f t="shared" si="8"/>
        <v>0</v>
      </c>
      <c r="M152" s="12"/>
    </row>
    <row r="153" spans="1:13" ht="15" thickBot="1">
      <c r="A153" s="24"/>
      <c r="B153" s="24"/>
      <c r="C153" s="24"/>
      <c r="D153" s="24"/>
      <c r="E153" s="25"/>
      <c r="F153" s="26"/>
      <c r="H153" s="100" t="s">
        <v>231</v>
      </c>
      <c r="I153" s="101"/>
      <c r="J153" s="27">
        <f>SUM(J146:J152)</f>
        <v>0</v>
      </c>
      <c r="K153" s="28"/>
      <c r="L153" s="27">
        <f>SUM(L146:L152)</f>
        <v>0</v>
      </c>
    </row>
    <row r="154" spans="1:13">
      <c r="A154" s="37"/>
    </row>
    <row r="155" spans="1:13" ht="47.25" customHeight="1">
      <c r="A155" s="76" t="s">
        <v>0</v>
      </c>
      <c r="B155" s="77" t="s">
        <v>1</v>
      </c>
      <c r="C155" s="77" t="s">
        <v>2</v>
      </c>
      <c r="D155" s="77" t="s">
        <v>402</v>
      </c>
    </row>
    <row r="156" spans="1:13" ht="33.75" customHeight="1">
      <c r="A156" s="97" t="s">
        <v>48</v>
      </c>
      <c r="B156" s="98"/>
      <c r="C156" s="98"/>
      <c r="D156" s="99"/>
    </row>
    <row r="157" spans="1:13">
      <c r="A157" s="104" t="s">
        <v>4</v>
      </c>
      <c r="B157" s="104"/>
      <c r="C157" s="30"/>
      <c r="D157" s="30"/>
    </row>
    <row r="158" spans="1:13" ht="29.25" customHeight="1">
      <c r="A158" s="78">
        <v>1</v>
      </c>
      <c r="B158" s="31" t="s">
        <v>208</v>
      </c>
      <c r="C158" s="30" t="s">
        <v>6</v>
      </c>
      <c r="D158" s="30"/>
    </row>
    <row r="159" spans="1:13">
      <c r="A159" s="78">
        <v>2</v>
      </c>
      <c r="B159" s="31" t="s">
        <v>49</v>
      </c>
      <c r="C159" s="30" t="s">
        <v>6</v>
      </c>
      <c r="D159" s="30"/>
    </row>
    <row r="160" spans="1:13" ht="28.5">
      <c r="A160" s="78">
        <v>3</v>
      </c>
      <c r="B160" s="31" t="s">
        <v>64</v>
      </c>
      <c r="C160" s="30" t="s">
        <v>6</v>
      </c>
      <c r="D160" s="30"/>
    </row>
    <row r="161" spans="1:4" ht="16.5" customHeight="1">
      <c r="A161" s="78">
        <v>4</v>
      </c>
      <c r="B161" s="31" t="s">
        <v>359</v>
      </c>
      <c r="C161" s="30" t="s">
        <v>6</v>
      </c>
      <c r="D161" s="30"/>
    </row>
    <row r="162" spans="1:4">
      <c r="A162" s="78">
        <v>5</v>
      </c>
      <c r="B162" s="31" t="s">
        <v>65</v>
      </c>
      <c r="C162" s="30"/>
      <c r="D162" s="30"/>
    </row>
    <row r="163" spans="1:4" ht="30.75">
      <c r="A163" s="78">
        <v>6</v>
      </c>
      <c r="B163" s="31" t="s">
        <v>391</v>
      </c>
      <c r="C163" s="30" t="s">
        <v>6</v>
      </c>
      <c r="D163" s="30"/>
    </row>
    <row r="164" spans="1:4">
      <c r="A164" s="78">
        <v>7</v>
      </c>
      <c r="B164" s="31" t="s">
        <v>66</v>
      </c>
      <c r="C164" s="30" t="s">
        <v>6</v>
      </c>
      <c r="D164" s="30"/>
    </row>
    <row r="165" spans="1:4" ht="28.5">
      <c r="A165" s="78">
        <v>8</v>
      </c>
      <c r="B165" s="31" t="s">
        <v>67</v>
      </c>
      <c r="C165" s="30" t="s">
        <v>6</v>
      </c>
      <c r="D165" s="30"/>
    </row>
    <row r="166" spans="1:4" ht="28.5">
      <c r="A166" s="78">
        <v>9</v>
      </c>
      <c r="B166" s="31" t="s">
        <v>68</v>
      </c>
      <c r="C166" s="30" t="s">
        <v>6</v>
      </c>
      <c r="D166" s="30"/>
    </row>
    <row r="167" spans="1:4" ht="28.5">
      <c r="A167" s="78">
        <v>10</v>
      </c>
      <c r="B167" s="31" t="s">
        <v>69</v>
      </c>
      <c r="C167" s="30" t="s">
        <v>6</v>
      </c>
      <c r="D167" s="30"/>
    </row>
    <row r="168" spans="1:4">
      <c r="A168" s="78">
        <v>11</v>
      </c>
      <c r="B168" s="30" t="s">
        <v>56</v>
      </c>
      <c r="C168" s="30" t="s">
        <v>6</v>
      </c>
      <c r="D168" s="30"/>
    </row>
    <row r="169" spans="1:4" ht="19.5" customHeight="1">
      <c r="A169" s="78">
        <v>12</v>
      </c>
      <c r="B169" s="30" t="s">
        <v>57</v>
      </c>
      <c r="C169" s="30" t="s">
        <v>6</v>
      </c>
      <c r="D169" s="30"/>
    </row>
    <row r="170" spans="1:4" ht="57" customHeight="1">
      <c r="A170" s="78">
        <v>13</v>
      </c>
      <c r="B170" s="30" t="s">
        <v>58</v>
      </c>
      <c r="C170" s="30" t="s">
        <v>6</v>
      </c>
      <c r="D170" s="30"/>
    </row>
    <row r="171" spans="1:4">
      <c r="A171" s="37"/>
    </row>
    <row r="172" spans="1:4" ht="42.75">
      <c r="A172" s="76" t="s">
        <v>29</v>
      </c>
      <c r="B172" s="77" t="s">
        <v>1</v>
      </c>
      <c r="C172" s="77" t="s">
        <v>2</v>
      </c>
      <c r="D172" s="77" t="s">
        <v>402</v>
      </c>
    </row>
    <row r="173" spans="1:4" ht="29.25" customHeight="1">
      <c r="A173" s="97" t="s">
        <v>71</v>
      </c>
      <c r="B173" s="98"/>
      <c r="C173" s="98"/>
      <c r="D173" s="99"/>
    </row>
    <row r="174" spans="1:4">
      <c r="A174" s="104" t="s">
        <v>4</v>
      </c>
      <c r="B174" s="104"/>
      <c r="C174" s="30"/>
      <c r="D174" s="30"/>
    </row>
    <row r="175" spans="1:4" ht="16.5">
      <c r="A175" s="78">
        <v>1</v>
      </c>
      <c r="B175" s="30" t="s">
        <v>392</v>
      </c>
      <c r="C175" s="30" t="s">
        <v>6</v>
      </c>
      <c r="D175" s="30"/>
    </row>
    <row r="176" spans="1:4">
      <c r="A176" s="78">
        <v>2</v>
      </c>
      <c r="B176" s="30" t="s">
        <v>72</v>
      </c>
      <c r="C176" s="30" t="s">
        <v>6</v>
      </c>
      <c r="D176" s="30"/>
    </row>
    <row r="177" spans="1:4" ht="28.5">
      <c r="A177" s="78">
        <v>3</v>
      </c>
      <c r="B177" s="30" t="s">
        <v>73</v>
      </c>
      <c r="C177" s="30" t="s">
        <v>6</v>
      </c>
      <c r="D177" s="30"/>
    </row>
    <row r="178" spans="1:4">
      <c r="A178" s="106">
        <v>4</v>
      </c>
      <c r="B178" s="30" t="s">
        <v>74</v>
      </c>
      <c r="C178" s="107" t="s">
        <v>6</v>
      </c>
      <c r="D178" s="107"/>
    </row>
    <row r="179" spans="1:4">
      <c r="A179" s="106"/>
      <c r="B179" s="33" t="s">
        <v>288</v>
      </c>
      <c r="C179" s="107"/>
      <c r="D179" s="107"/>
    </row>
    <row r="180" spans="1:4">
      <c r="A180" s="106"/>
      <c r="B180" s="33" t="s">
        <v>289</v>
      </c>
      <c r="C180" s="107"/>
      <c r="D180" s="107"/>
    </row>
    <row r="181" spans="1:4">
      <c r="A181" s="106"/>
      <c r="B181" s="33" t="s">
        <v>290</v>
      </c>
      <c r="C181" s="107"/>
      <c r="D181" s="107"/>
    </row>
    <row r="182" spans="1:4" ht="28.5">
      <c r="A182" s="106"/>
      <c r="B182" s="33" t="s">
        <v>291</v>
      </c>
      <c r="C182" s="107"/>
      <c r="D182" s="107"/>
    </row>
    <row r="183" spans="1:4" ht="42.75">
      <c r="A183" s="78">
        <v>5</v>
      </c>
      <c r="B183" s="30" t="s">
        <v>75</v>
      </c>
      <c r="C183" s="30" t="s">
        <v>6</v>
      </c>
      <c r="D183" s="30"/>
    </row>
    <row r="184" spans="1:4">
      <c r="A184" s="37"/>
    </row>
    <row r="185" spans="1:4" ht="42.75">
      <c r="A185" s="76" t="s">
        <v>29</v>
      </c>
      <c r="B185" s="77" t="s">
        <v>1</v>
      </c>
      <c r="C185" s="77" t="s">
        <v>2</v>
      </c>
      <c r="D185" s="77" t="s">
        <v>402</v>
      </c>
    </row>
    <row r="186" spans="1:4">
      <c r="A186" s="147" t="s">
        <v>292</v>
      </c>
      <c r="B186" s="147"/>
      <c r="C186" s="147"/>
      <c r="D186" s="147"/>
    </row>
    <row r="187" spans="1:4">
      <c r="A187" s="104" t="s">
        <v>4</v>
      </c>
      <c r="B187" s="104"/>
      <c r="C187" s="30"/>
      <c r="D187" s="30"/>
    </row>
    <row r="188" spans="1:4" ht="14.25" customHeight="1">
      <c r="A188" s="106">
        <v>1</v>
      </c>
      <c r="B188" s="30" t="s">
        <v>76</v>
      </c>
      <c r="C188" s="107" t="s">
        <v>6</v>
      </c>
      <c r="D188" s="107"/>
    </row>
    <row r="189" spans="1:4">
      <c r="A189" s="106"/>
      <c r="B189" s="33" t="s">
        <v>372</v>
      </c>
      <c r="C189" s="107"/>
      <c r="D189" s="107"/>
    </row>
    <row r="190" spans="1:4">
      <c r="A190" s="106"/>
      <c r="B190" s="33" t="s">
        <v>373</v>
      </c>
      <c r="C190" s="107"/>
      <c r="D190" s="107"/>
    </row>
    <row r="191" spans="1:4" ht="16.5" customHeight="1">
      <c r="A191" s="106"/>
      <c r="B191" s="33" t="s">
        <v>374</v>
      </c>
      <c r="C191" s="107"/>
      <c r="D191" s="107"/>
    </row>
    <row r="192" spans="1:4" ht="16.5" customHeight="1">
      <c r="A192" s="106"/>
      <c r="B192" s="33" t="s">
        <v>375</v>
      </c>
      <c r="C192" s="107"/>
      <c r="D192" s="107"/>
    </row>
    <row r="193" spans="1:13">
      <c r="A193" s="106"/>
      <c r="B193" s="33" t="s">
        <v>376</v>
      </c>
      <c r="C193" s="107"/>
      <c r="D193" s="107"/>
    </row>
    <row r="194" spans="1:13">
      <c r="A194" s="106"/>
      <c r="B194" s="33" t="s">
        <v>377</v>
      </c>
      <c r="C194" s="107"/>
      <c r="D194" s="107"/>
    </row>
    <row r="195" spans="1:13">
      <c r="A195" s="106">
        <v>2</v>
      </c>
      <c r="B195" s="30" t="s">
        <v>77</v>
      </c>
      <c r="C195" s="107" t="s">
        <v>6</v>
      </c>
      <c r="D195" s="107"/>
    </row>
    <row r="196" spans="1:13">
      <c r="A196" s="106"/>
      <c r="B196" s="33" t="s">
        <v>378</v>
      </c>
      <c r="C196" s="107"/>
      <c r="D196" s="107"/>
    </row>
    <row r="197" spans="1:13">
      <c r="A197" s="106"/>
      <c r="B197" s="33" t="s">
        <v>379</v>
      </c>
      <c r="C197" s="107"/>
      <c r="D197" s="107"/>
    </row>
    <row r="198" spans="1:13">
      <c r="A198" s="106"/>
      <c r="B198" s="33" t="s">
        <v>380</v>
      </c>
      <c r="C198" s="107"/>
      <c r="D198" s="107"/>
    </row>
    <row r="199" spans="1:13">
      <c r="A199" s="106"/>
      <c r="B199" s="33" t="s">
        <v>381</v>
      </c>
      <c r="C199" s="107"/>
      <c r="D199" s="107"/>
    </row>
    <row r="200" spans="1:13">
      <c r="A200" s="78">
        <v>3</v>
      </c>
      <c r="B200" s="30" t="s">
        <v>78</v>
      </c>
      <c r="C200" s="30" t="s">
        <v>6</v>
      </c>
      <c r="D200" s="30"/>
    </row>
    <row r="201" spans="1:13">
      <c r="A201" s="78">
        <v>4</v>
      </c>
      <c r="B201" s="30" t="s">
        <v>79</v>
      </c>
      <c r="C201" s="30" t="s">
        <v>6</v>
      </c>
      <c r="D201" s="30"/>
    </row>
    <row r="202" spans="1:13">
      <c r="A202" s="37"/>
    </row>
    <row r="203" spans="1:13" ht="42.75">
      <c r="A203" s="76" t="s">
        <v>0</v>
      </c>
      <c r="B203" s="77" t="s">
        <v>1</v>
      </c>
      <c r="C203" s="77" t="s">
        <v>2</v>
      </c>
      <c r="D203" s="77" t="s">
        <v>402</v>
      </c>
    </row>
    <row r="204" spans="1:13" ht="14.25" customHeight="1">
      <c r="A204" s="30">
        <v>1</v>
      </c>
      <c r="B204" s="87" t="s">
        <v>80</v>
      </c>
      <c r="C204" s="30" t="s">
        <v>6</v>
      </c>
      <c r="D204" s="30"/>
    </row>
    <row r="206" spans="1:13" ht="42.75">
      <c r="A206" s="79" t="s">
        <v>0</v>
      </c>
      <c r="B206" s="79" t="s">
        <v>1</v>
      </c>
      <c r="C206" s="79" t="s">
        <v>365</v>
      </c>
      <c r="D206" s="79" t="s">
        <v>402</v>
      </c>
      <c r="E206" s="58"/>
      <c r="F206" s="58"/>
      <c r="G206" s="58"/>
      <c r="H206" s="58"/>
      <c r="I206" s="58"/>
      <c r="J206" s="42"/>
      <c r="K206" s="45"/>
      <c r="L206" s="45"/>
      <c r="M206" s="46"/>
    </row>
    <row r="207" spans="1:13" ht="31.5" customHeight="1">
      <c r="A207" s="134" t="s">
        <v>205</v>
      </c>
      <c r="B207" s="134"/>
      <c r="C207" s="134"/>
      <c r="D207" s="134"/>
      <c r="E207" s="58"/>
      <c r="F207" s="58"/>
      <c r="G207" s="58"/>
      <c r="H207" s="58"/>
      <c r="I207" s="58"/>
      <c r="J207" s="42"/>
      <c r="K207" s="45"/>
      <c r="L207" s="45"/>
      <c r="M207" s="46"/>
    </row>
    <row r="208" spans="1:13" ht="16.5" customHeight="1">
      <c r="A208" s="102" t="s">
        <v>4</v>
      </c>
      <c r="B208" s="102"/>
      <c r="C208" s="57"/>
      <c r="D208" s="57"/>
      <c r="E208" s="58"/>
      <c r="F208" s="58"/>
      <c r="G208" s="58"/>
      <c r="H208" s="58"/>
      <c r="I208" s="58"/>
      <c r="J208" s="42"/>
      <c r="K208" s="45"/>
      <c r="L208" s="45"/>
      <c r="M208" s="46"/>
    </row>
    <row r="209" spans="1:13" ht="28.5">
      <c r="A209" s="86">
        <v>1</v>
      </c>
      <c r="B209" s="59" t="s">
        <v>197</v>
      </c>
      <c r="C209" s="57" t="s">
        <v>6</v>
      </c>
      <c r="D209" s="57"/>
      <c r="E209" s="58"/>
      <c r="F209" s="58"/>
      <c r="G209" s="58"/>
      <c r="H209" s="58"/>
      <c r="I209" s="58"/>
      <c r="J209" s="42"/>
      <c r="K209" s="45"/>
      <c r="L209" s="45"/>
      <c r="M209" s="46"/>
    </row>
    <row r="210" spans="1:13" ht="16.5">
      <c r="A210" s="86">
        <v>2</v>
      </c>
      <c r="B210" s="59" t="s">
        <v>393</v>
      </c>
      <c r="C210" s="57" t="s">
        <v>6</v>
      </c>
      <c r="D210" s="57"/>
      <c r="E210" s="58"/>
      <c r="F210" s="58"/>
      <c r="G210" s="58"/>
      <c r="H210" s="58"/>
      <c r="I210" s="58"/>
      <c r="J210" s="42"/>
      <c r="K210" s="45"/>
      <c r="L210" s="45"/>
      <c r="M210" s="46"/>
    </row>
    <row r="211" spans="1:13" ht="28.5">
      <c r="A211" s="86">
        <v>3</v>
      </c>
      <c r="B211" s="59" t="s">
        <v>206</v>
      </c>
      <c r="C211" s="57" t="s">
        <v>6</v>
      </c>
      <c r="D211" s="57"/>
      <c r="E211" s="58"/>
      <c r="F211" s="58"/>
      <c r="G211" s="58"/>
      <c r="H211" s="58"/>
      <c r="I211" s="58"/>
      <c r="J211" s="42"/>
      <c r="K211" s="45"/>
      <c r="L211" s="45"/>
      <c r="M211" s="46"/>
    </row>
    <row r="212" spans="1:13">
      <c r="A212" s="86">
        <v>4</v>
      </c>
      <c r="B212" s="59" t="s">
        <v>199</v>
      </c>
      <c r="C212" s="57" t="s">
        <v>6</v>
      </c>
      <c r="D212" s="57"/>
      <c r="E212" s="58"/>
      <c r="F212" s="58"/>
      <c r="G212" s="58"/>
      <c r="H212" s="58"/>
      <c r="I212" s="58"/>
      <c r="J212" s="42"/>
      <c r="K212" s="45"/>
      <c r="L212" s="45"/>
      <c r="M212" s="46"/>
    </row>
    <row r="213" spans="1:13" ht="30.75">
      <c r="A213" s="86">
        <v>5</v>
      </c>
      <c r="B213" s="59" t="s">
        <v>394</v>
      </c>
      <c r="C213" s="57" t="s">
        <v>6</v>
      </c>
      <c r="D213" s="57"/>
      <c r="E213" s="58"/>
      <c r="F213" s="58"/>
      <c r="G213" s="58"/>
      <c r="H213" s="58"/>
      <c r="I213" s="58"/>
      <c r="J213" s="42"/>
      <c r="K213" s="45"/>
      <c r="L213" s="45"/>
      <c r="M213" s="46"/>
    </row>
    <row r="214" spans="1:13">
      <c r="A214" s="86">
        <v>6</v>
      </c>
      <c r="B214" s="59" t="s">
        <v>207</v>
      </c>
      <c r="C214" s="57" t="s">
        <v>6</v>
      </c>
      <c r="D214" s="57"/>
      <c r="E214" s="58"/>
      <c r="F214" s="58"/>
      <c r="G214" s="58"/>
      <c r="H214" s="58"/>
      <c r="I214" s="58"/>
      <c r="J214" s="42"/>
      <c r="K214" s="45"/>
      <c r="L214" s="45"/>
      <c r="M214" s="46"/>
    </row>
    <row r="215" spans="1:13">
      <c r="A215" s="86">
        <v>7</v>
      </c>
      <c r="B215" s="57" t="s">
        <v>57</v>
      </c>
      <c r="C215" s="57" t="s">
        <v>6</v>
      </c>
      <c r="D215" s="57"/>
      <c r="E215" s="58"/>
      <c r="F215" s="58"/>
      <c r="G215" s="58"/>
      <c r="H215" s="58"/>
      <c r="I215" s="58"/>
      <c r="J215" s="42"/>
      <c r="K215" s="45"/>
      <c r="L215" s="45"/>
      <c r="M215" s="46"/>
    </row>
    <row r="216" spans="1:13">
      <c r="A216" s="86">
        <v>8</v>
      </c>
      <c r="B216" s="57" t="s">
        <v>201</v>
      </c>
      <c r="C216" s="57" t="s">
        <v>6</v>
      </c>
      <c r="D216" s="57"/>
      <c r="E216" s="58"/>
      <c r="F216" s="58"/>
      <c r="G216" s="58"/>
      <c r="H216" s="58"/>
      <c r="I216" s="58"/>
      <c r="J216" s="42"/>
      <c r="K216" s="45"/>
      <c r="L216" s="45"/>
      <c r="M216" s="46"/>
    </row>
    <row r="217" spans="1:13" ht="57">
      <c r="A217" s="86">
        <v>9</v>
      </c>
      <c r="B217" s="57" t="s">
        <v>202</v>
      </c>
      <c r="C217" s="57" t="s">
        <v>6</v>
      </c>
      <c r="D217" s="57"/>
      <c r="E217" s="58"/>
      <c r="F217" s="58"/>
      <c r="G217" s="58"/>
      <c r="H217" s="58"/>
      <c r="I217" s="58"/>
      <c r="J217" s="42"/>
      <c r="K217" s="45"/>
      <c r="L217" s="45"/>
      <c r="M217" s="46"/>
    </row>
    <row r="218" spans="1:13">
      <c r="A218" s="60"/>
      <c r="B218" s="60"/>
      <c r="C218" s="60"/>
      <c r="D218" s="60"/>
      <c r="E218" s="58"/>
      <c r="F218" s="58"/>
      <c r="G218" s="58"/>
      <c r="H218" s="58"/>
      <c r="I218" s="58"/>
      <c r="J218" s="42"/>
      <c r="K218" s="45"/>
      <c r="L218" s="45"/>
      <c r="M218" s="46"/>
    </row>
    <row r="219" spans="1:13">
      <c r="A219" s="48"/>
      <c r="C219" s="1" t="s">
        <v>283</v>
      </c>
      <c r="D219" s="50"/>
      <c r="E219" s="50"/>
      <c r="F219" s="50"/>
      <c r="G219" s="43"/>
      <c r="H219" s="43"/>
      <c r="I219" s="43"/>
      <c r="J219" s="44"/>
      <c r="K219" s="45"/>
      <c r="L219" s="45"/>
      <c r="M219" s="46"/>
    </row>
    <row r="220" spans="1:13">
      <c r="A220" s="37"/>
      <c r="D220" s="50"/>
      <c r="E220" s="50"/>
      <c r="F220" s="50"/>
      <c r="G220" s="43"/>
      <c r="H220" s="43"/>
      <c r="I220" s="43"/>
      <c r="J220" s="44"/>
      <c r="K220" s="45"/>
      <c r="L220" s="45"/>
      <c r="M220" s="46"/>
    </row>
    <row r="221" spans="1:13">
      <c r="A221" s="37" t="s">
        <v>241</v>
      </c>
      <c r="D221" s="50"/>
      <c r="E221" s="50"/>
      <c r="F221" s="50"/>
      <c r="G221" s="43"/>
      <c r="H221" s="43"/>
      <c r="I221" s="43"/>
      <c r="J221" s="44"/>
      <c r="K221" s="45"/>
      <c r="L221" s="45"/>
      <c r="M221" s="46"/>
    </row>
    <row r="222" spans="1:13" ht="85.5">
      <c r="A222" s="125" t="s">
        <v>229</v>
      </c>
      <c r="B222" s="125"/>
      <c r="C222" s="125"/>
      <c r="D222" s="125"/>
      <c r="E222" s="2" t="s">
        <v>211</v>
      </c>
      <c r="F222" s="3" t="s">
        <v>212</v>
      </c>
      <c r="G222" s="3" t="s">
        <v>213</v>
      </c>
      <c r="H222" s="3" t="s">
        <v>214</v>
      </c>
      <c r="I222" s="3" t="s">
        <v>215</v>
      </c>
      <c r="J222" s="3" t="s">
        <v>216</v>
      </c>
      <c r="K222" s="3" t="s">
        <v>217</v>
      </c>
      <c r="L222" s="3" t="s">
        <v>218</v>
      </c>
      <c r="M222" s="4" t="s">
        <v>235</v>
      </c>
    </row>
    <row r="223" spans="1:13">
      <c r="A223" s="124" t="s">
        <v>230</v>
      </c>
      <c r="B223" s="124"/>
      <c r="C223" s="124"/>
      <c r="D223" s="124"/>
      <c r="E223" s="5" t="s">
        <v>219</v>
      </c>
      <c r="F223" s="6" t="s">
        <v>220</v>
      </c>
      <c r="G223" s="7" t="s">
        <v>221</v>
      </c>
      <c r="H223" s="7" t="s">
        <v>222</v>
      </c>
      <c r="I223" s="8" t="s">
        <v>223</v>
      </c>
      <c r="J223" s="9" t="s">
        <v>224</v>
      </c>
      <c r="K223" s="10" t="s">
        <v>225</v>
      </c>
      <c r="L223" s="11" t="s">
        <v>226</v>
      </c>
      <c r="M223" s="12" t="s">
        <v>227</v>
      </c>
    </row>
    <row r="224" spans="1:13" ht="36.75" customHeight="1">
      <c r="A224" s="84">
        <v>1</v>
      </c>
      <c r="B224" s="111" t="s">
        <v>293</v>
      </c>
      <c r="C224" s="112"/>
      <c r="D224" s="113"/>
      <c r="E224" s="14">
        <v>350</v>
      </c>
      <c r="F224" s="15" t="s">
        <v>228</v>
      </c>
      <c r="G224" s="15"/>
      <c r="H224" s="16"/>
      <c r="I224" s="17">
        <f>ROUND(H224*(1+(K224/100)),2)</f>
        <v>0</v>
      </c>
      <c r="J224" s="18">
        <f>E224*H224</f>
        <v>0</v>
      </c>
      <c r="K224" s="19">
        <v>8</v>
      </c>
      <c r="L224" s="18">
        <f>J224+J224*K224/100</f>
        <v>0</v>
      </c>
      <c r="M224" s="12"/>
    </row>
    <row r="225" spans="1:13" ht="33" customHeight="1">
      <c r="A225" s="84">
        <v>2</v>
      </c>
      <c r="B225" s="115" t="s">
        <v>294</v>
      </c>
      <c r="C225" s="116"/>
      <c r="D225" s="117"/>
      <c r="E225" s="14">
        <v>800</v>
      </c>
      <c r="F225" s="15" t="s">
        <v>228</v>
      </c>
      <c r="G225" s="15"/>
      <c r="H225" s="16"/>
      <c r="I225" s="17">
        <f t="shared" ref="I225:I226" si="9">ROUND(H225*(1+(K225/100)),2)</f>
        <v>0</v>
      </c>
      <c r="J225" s="18">
        <f t="shared" ref="J225:J226" si="10">E225*H225</f>
        <v>0</v>
      </c>
      <c r="K225" s="19">
        <v>8</v>
      </c>
      <c r="L225" s="18">
        <f t="shared" ref="L225:L226" si="11">J225+J225*K225/100</f>
        <v>0</v>
      </c>
      <c r="M225" s="12"/>
    </row>
    <row r="226" spans="1:13" ht="15" thickBot="1">
      <c r="A226" s="84">
        <v>3</v>
      </c>
      <c r="B226" s="111" t="s">
        <v>295</v>
      </c>
      <c r="C226" s="112"/>
      <c r="D226" s="113"/>
      <c r="E226" s="14">
        <v>200</v>
      </c>
      <c r="F226" s="15" t="s">
        <v>228</v>
      </c>
      <c r="G226" s="15"/>
      <c r="H226" s="16"/>
      <c r="I226" s="17">
        <f t="shared" si="9"/>
        <v>0</v>
      </c>
      <c r="J226" s="18">
        <f t="shared" si="10"/>
        <v>0</v>
      </c>
      <c r="K226" s="19">
        <v>8</v>
      </c>
      <c r="L226" s="18">
        <f t="shared" si="11"/>
        <v>0</v>
      </c>
      <c r="M226" s="12"/>
    </row>
    <row r="227" spans="1:13" ht="16.5" customHeight="1" thickBot="1">
      <c r="A227" s="24"/>
      <c r="B227" s="24"/>
      <c r="C227" s="24"/>
      <c r="D227" s="24"/>
      <c r="E227" s="25"/>
      <c r="F227" s="26"/>
      <c r="H227" s="100" t="s">
        <v>231</v>
      </c>
      <c r="I227" s="101"/>
      <c r="J227" s="27">
        <f>SUM(J223:J226)</f>
        <v>0</v>
      </c>
      <c r="K227" s="28"/>
      <c r="L227" s="27">
        <f>SUM(L223:L226)</f>
        <v>0</v>
      </c>
    </row>
    <row r="228" spans="1:13" ht="16.5" customHeight="1">
      <c r="A228" s="37"/>
    </row>
    <row r="229" spans="1:13" ht="42.75">
      <c r="A229" s="76" t="s">
        <v>29</v>
      </c>
      <c r="B229" s="77" t="s">
        <v>1</v>
      </c>
      <c r="C229" s="77" t="s">
        <v>2</v>
      </c>
      <c r="D229" s="77" t="s">
        <v>402</v>
      </c>
    </row>
    <row r="230" spans="1:13" ht="32.25" customHeight="1">
      <c r="A230" s="97" t="s">
        <v>81</v>
      </c>
      <c r="B230" s="98"/>
      <c r="C230" s="98"/>
      <c r="D230" s="99"/>
    </row>
    <row r="231" spans="1:13">
      <c r="A231" s="104" t="s">
        <v>4</v>
      </c>
      <c r="B231" s="104"/>
      <c r="C231" s="30"/>
      <c r="D231" s="30"/>
    </row>
    <row r="232" spans="1:13">
      <c r="A232" s="106">
        <v>1</v>
      </c>
      <c r="B232" s="30" t="s">
        <v>21</v>
      </c>
      <c r="C232" s="107" t="s">
        <v>6</v>
      </c>
      <c r="D232" s="107"/>
    </row>
    <row r="233" spans="1:13">
      <c r="A233" s="106"/>
      <c r="B233" s="33" t="s">
        <v>276</v>
      </c>
      <c r="C233" s="107"/>
      <c r="D233" s="107"/>
    </row>
    <row r="234" spans="1:13">
      <c r="A234" s="106"/>
      <c r="B234" s="33" t="s">
        <v>277</v>
      </c>
      <c r="C234" s="107"/>
      <c r="D234" s="107"/>
    </row>
    <row r="235" spans="1:13" ht="19.5" customHeight="1">
      <c r="A235" s="106"/>
      <c r="B235" s="33" t="s">
        <v>296</v>
      </c>
      <c r="C235" s="107"/>
      <c r="D235" s="107"/>
    </row>
    <row r="236" spans="1:13" ht="28.5">
      <c r="A236" s="106"/>
      <c r="B236" s="33" t="s">
        <v>297</v>
      </c>
      <c r="C236" s="107"/>
      <c r="D236" s="107"/>
    </row>
    <row r="237" spans="1:13" ht="33.75" customHeight="1">
      <c r="A237" s="106"/>
      <c r="B237" s="33" t="s">
        <v>298</v>
      </c>
      <c r="C237" s="107"/>
      <c r="D237" s="107"/>
    </row>
    <row r="238" spans="1:13" ht="30.75" customHeight="1">
      <c r="A238" s="106"/>
      <c r="B238" s="33" t="s">
        <v>299</v>
      </c>
      <c r="C238" s="107"/>
      <c r="D238" s="107"/>
    </row>
    <row r="239" spans="1:13" ht="33" customHeight="1">
      <c r="A239" s="106"/>
      <c r="B239" s="33" t="s">
        <v>282</v>
      </c>
      <c r="C239" s="107"/>
      <c r="D239" s="107"/>
    </row>
    <row r="240" spans="1:13" ht="28.5">
      <c r="A240" s="106">
        <v>2</v>
      </c>
      <c r="B240" s="30" t="s">
        <v>82</v>
      </c>
      <c r="C240" s="107" t="s">
        <v>6</v>
      </c>
      <c r="D240" s="107"/>
    </row>
    <row r="241" spans="1:4" ht="29.25" customHeight="1">
      <c r="A241" s="106"/>
      <c r="B241" s="33" t="s">
        <v>362</v>
      </c>
      <c r="C241" s="107"/>
      <c r="D241" s="107"/>
    </row>
    <row r="242" spans="1:4" ht="30" customHeight="1">
      <c r="A242" s="106"/>
      <c r="B242" s="33" t="s">
        <v>361</v>
      </c>
      <c r="C242" s="107"/>
      <c r="D242" s="107"/>
    </row>
    <row r="243" spans="1:4" ht="28.5">
      <c r="A243" s="106">
        <v>3</v>
      </c>
      <c r="B243" s="30" t="s">
        <v>83</v>
      </c>
      <c r="C243" s="107" t="s">
        <v>6</v>
      </c>
      <c r="D243" s="107"/>
    </row>
    <row r="244" spans="1:4" ht="28.5">
      <c r="A244" s="106"/>
      <c r="B244" s="33" t="s">
        <v>363</v>
      </c>
      <c r="C244" s="107"/>
      <c r="D244" s="107"/>
    </row>
    <row r="245" spans="1:4" ht="28.5">
      <c r="A245" s="106"/>
      <c r="B245" s="33" t="s">
        <v>364</v>
      </c>
      <c r="C245" s="107"/>
      <c r="D245" s="107"/>
    </row>
    <row r="246" spans="1:4" ht="35.25" customHeight="1">
      <c r="A246" s="78">
        <v>4</v>
      </c>
      <c r="B246" s="30" t="s">
        <v>23</v>
      </c>
      <c r="C246" s="30" t="s">
        <v>6</v>
      </c>
      <c r="D246" s="30"/>
    </row>
    <row r="247" spans="1:4" ht="28.5">
      <c r="A247" s="78">
        <v>5</v>
      </c>
      <c r="B247" s="30" t="s">
        <v>84</v>
      </c>
      <c r="C247" s="30" t="s">
        <v>6</v>
      </c>
      <c r="D247" s="30"/>
    </row>
    <row r="248" spans="1:4">
      <c r="A248" s="78">
        <v>6</v>
      </c>
      <c r="B248" s="30" t="s">
        <v>25</v>
      </c>
      <c r="C248" s="30" t="s">
        <v>6</v>
      </c>
      <c r="D248" s="30"/>
    </row>
    <row r="249" spans="1:4" ht="28.5">
      <c r="A249" s="78">
        <v>7</v>
      </c>
      <c r="B249" s="61" t="s">
        <v>258</v>
      </c>
      <c r="C249" s="30" t="s">
        <v>6</v>
      </c>
      <c r="D249" s="30"/>
    </row>
    <row r="250" spans="1:4" ht="28.5">
      <c r="A250" s="78">
        <v>8</v>
      </c>
      <c r="B250" s="30" t="s">
        <v>385</v>
      </c>
      <c r="C250" s="30" t="s">
        <v>6</v>
      </c>
      <c r="D250" s="30"/>
    </row>
    <row r="251" spans="1:4" ht="42.75">
      <c r="A251" s="78">
        <v>9</v>
      </c>
      <c r="B251" s="30" t="s">
        <v>85</v>
      </c>
      <c r="C251" s="30" t="s">
        <v>6</v>
      </c>
      <c r="D251" s="30"/>
    </row>
    <row r="252" spans="1:4" ht="48" customHeight="1">
      <c r="A252" s="78">
        <v>10</v>
      </c>
      <c r="B252" s="30" t="s">
        <v>59</v>
      </c>
      <c r="C252" s="30" t="s">
        <v>6</v>
      </c>
      <c r="D252" s="30"/>
    </row>
    <row r="253" spans="1:4" ht="18" customHeight="1">
      <c r="A253" s="78">
        <v>11</v>
      </c>
      <c r="B253" s="30" t="s">
        <v>28</v>
      </c>
      <c r="C253" s="30" t="s">
        <v>6</v>
      </c>
      <c r="D253" s="30"/>
    </row>
    <row r="254" spans="1:4">
      <c r="A254" s="37"/>
    </row>
    <row r="255" spans="1:4" ht="42.75">
      <c r="A255" s="76" t="s">
        <v>29</v>
      </c>
      <c r="B255" s="77" t="s">
        <v>1</v>
      </c>
      <c r="C255" s="77" t="s">
        <v>2</v>
      </c>
      <c r="D255" s="77" t="s">
        <v>402</v>
      </c>
    </row>
    <row r="256" spans="1:4">
      <c r="A256" s="97" t="s">
        <v>86</v>
      </c>
      <c r="B256" s="98"/>
      <c r="C256" s="98"/>
      <c r="D256" s="99"/>
    </row>
    <row r="257" spans="1:4">
      <c r="A257" s="104" t="s">
        <v>4</v>
      </c>
      <c r="B257" s="104"/>
      <c r="C257" s="30"/>
      <c r="D257" s="30"/>
    </row>
    <row r="258" spans="1:4">
      <c r="A258" s="105" t="s">
        <v>87</v>
      </c>
      <c r="B258" s="105"/>
      <c r="C258" s="30"/>
      <c r="D258" s="30"/>
    </row>
    <row r="259" spans="1:4">
      <c r="A259" s="78">
        <v>1</v>
      </c>
      <c r="B259" s="30" t="s">
        <v>88</v>
      </c>
      <c r="C259" s="30" t="s">
        <v>6</v>
      </c>
      <c r="D259" s="30"/>
    </row>
    <row r="260" spans="1:4" ht="28.5">
      <c r="A260" s="106">
        <v>2</v>
      </c>
      <c r="B260" s="30" t="s">
        <v>89</v>
      </c>
      <c r="C260" s="107" t="s">
        <v>6</v>
      </c>
      <c r="D260" s="107"/>
    </row>
    <row r="261" spans="1:4">
      <c r="A261" s="106"/>
      <c r="B261" s="30" t="s">
        <v>90</v>
      </c>
      <c r="C261" s="107"/>
      <c r="D261" s="107"/>
    </row>
    <row r="262" spans="1:4" ht="28.5">
      <c r="A262" s="78">
        <v>3</v>
      </c>
      <c r="B262" s="30" t="s">
        <v>91</v>
      </c>
      <c r="C262" s="30" t="s">
        <v>6</v>
      </c>
      <c r="D262" s="30"/>
    </row>
    <row r="263" spans="1:4" ht="28.5">
      <c r="A263" s="78">
        <v>4</v>
      </c>
      <c r="B263" s="30" t="s">
        <v>92</v>
      </c>
      <c r="C263" s="30" t="s">
        <v>6</v>
      </c>
      <c r="D263" s="30"/>
    </row>
    <row r="264" spans="1:4" ht="28.5">
      <c r="A264" s="78">
        <v>5</v>
      </c>
      <c r="B264" s="30" t="s">
        <v>395</v>
      </c>
      <c r="C264" s="30"/>
      <c r="D264" s="30"/>
    </row>
    <row r="265" spans="1:4" ht="42.75">
      <c r="A265" s="78">
        <v>6</v>
      </c>
      <c r="B265" s="30" t="s">
        <v>93</v>
      </c>
      <c r="C265" s="30" t="s">
        <v>6</v>
      </c>
      <c r="D265" s="30"/>
    </row>
    <row r="266" spans="1:4">
      <c r="A266" s="37"/>
    </row>
    <row r="267" spans="1:4" ht="42.75">
      <c r="A267" s="76" t="s">
        <v>29</v>
      </c>
      <c r="B267" s="77" t="s">
        <v>1</v>
      </c>
      <c r="C267" s="77" t="s">
        <v>2</v>
      </c>
      <c r="D267" s="77" t="s">
        <v>402</v>
      </c>
    </row>
    <row r="268" spans="1:4">
      <c r="A268" s="97" t="s">
        <v>94</v>
      </c>
      <c r="B268" s="98"/>
      <c r="C268" s="98"/>
      <c r="D268" s="99"/>
    </row>
    <row r="269" spans="1:4">
      <c r="A269" s="104" t="s">
        <v>4</v>
      </c>
      <c r="B269" s="104"/>
      <c r="C269" s="30"/>
      <c r="D269" s="30"/>
    </row>
    <row r="270" spans="1:4">
      <c r="A270" s="105" t="s">
        <v>87</v>
      </c>
      <c r="B270" s="105"/>
      <c r="C270" s="30"/>
      <c r="D270" s="30"/>
    </row>
    <row r="271" spans="1:4">
      <c r="A271" s="78">
        <v>1</v>
      </c>
      <c r="B271" s="30" t="s">
        <v>88</v>
      </c>
      <c r="C271" s="30" t="s">
        <v>6</v>
      </c>
      <c r="D271" s="30"/>
    </row>
    <row r="272" spans="1:4" ht="28.5">
      <c r="A272" s="106">
        <v>2</v>
      </c>
      <c r="B272" s="30" t="s">
        <v>89</v>
      </c>
      <c r="C272" s="107" t="s">
        <v>6</v>
      </c>
      <c r="D272" s="107"/>
    </row>
    <row r="273" spans="1:13">
      <c r="A273" s="106"/>
      <c r="B273" s="30" t="s">
        <v>90</v>
      </c>
      <c r="C273" s="107"/>
      <c r="D273" s="107"/>
    </row>
    <row r="274" spans="1:13" ht="28.5">
      <c r="A274" s="78">
        <v>3</v>
      </c>
      <c r="B274" s="30" t="s">
        <v>91</v>
      </c>
      <c r="C274" s="30" t="s">
        <v>6</v>
      </c>
      <c r="D274" s="30"/>
    </row>
    <row r="275" spans="1:13">
      <c r="A275" s="78">
        <v>4</v>
      </c>
      <c r="B275" s="30" t="s">
        <v>95</v>
      </c>
      <c r="C275" s="30" t="s">
        <v>6</v>
      </c>
      <c r="D275" s="30"/>
    </row>
    <row r="276" spans="1:13" ht="27.75" customHeight="1">
      <c r="A276" s="78">
        <v>5</v>
      </c>
      <c r="B276" s="30" t="s">
        <v>395</v>
      </c>
      <c r="C276" s="30"/>
      <c r="D276" s="30"/>
    </row>
    <row r="277" spans="1:13" ht="42" customHeight="1">
      <c r="A277" s="78">
        <v>6</v>
      </c>
      <c r="B277" s="30" t="s">
        <v>93</v>
      </c>
      <c r="C277" s="30" t="s">
        <v>6</v>
      </c>
      <c r="D277" s="30"/>
    </row>
    <row r="278" spans="1:13" ht="14.25" customHeight="1">
      <c r="A278" s="52"/>
      <c r="B278" s="53"/>
      <c r="C278" s="53"/>
      <c r="D278" s="53"/>
    </row>
    <row r="279" spans="1:13">
      <c r="A279" s="48"/>
      <c r="C279" s="1" t="s">
        <v>283</v>
      </c>
      <c r="D279" s="50"/>
      <c r="E279" s="50"/>
      <c r="F279" s="50"/>
      <c r="G279" s="43"/>
      <c r="H279" s="43"/>
      <c r="I279" s="43"/>
      <c r="J279" s="44"/>
      <c r="K279" s="45"/>
      <c r="L279" s="45"/>
      <c r="M279" s="46"/>
    </row>
    <row r="280" spans="1:13">
      <c r="A280" s="37" t="s">
        <v>242</v>
      </c>
      <c r="D280" s="50"/>
      <c r="E280" s="50"/>
      <c r="F280" s="50"/>
      <c r="G280" s="43"/>
      <c r="H280" s="43"/>
      <c r="I280" s="43"/>
      <c r="J280" s="44"/>
      <c r="K280" s="45"/>
      <c r="L280" s="45"/>
      <c r="M280" s="46"/>
    </row>
    <row r="281" spans="1:13" ht="85.5">
      <c r="A281" s="125" t="s">
        <v>229</v>
      </c>
      <c r="B281" s="125"/>
      <c r="C281" s="125"/>
      <c r="D281" s="125"/>
      <c r="E281" s="2" t="s">
        <v>211</v>
      </c>
      <c r="F281" s="3" t="s">
        <v>212</v>
      </c>
      <c r="G281" s="3" t="s">
        <v>213</v>
      </c>
      <c r="H281" s="3" t="s">
        <v>214</v>
      </c>
      <c r="I281" s="3" t="s">
        <v>215</v>
      </c>
      <c r="J281" s="3" t="s">
        <v>216</v>
      </c>
      <c r="K281" s="3" t="s">
        <v>217</v>
      </c>
      <c r="L281" s="3" t="s">
        <v>218</v>
      </c>
      <c r="M281" s="4" t="s">
        <v>235</v>
      </c>
    </row>
    <row r="282" spans="1:13">
      <c r="A282" s="124" t="s">
        <v>230</v>
      </c>
      <c r="B282" s="124"/>
      <c r="C282" s="124"/>
      <c r="D282" s="124"/>
      <c r="E282" s="5" t="s">
        <v>219</v>
      </c>
      <c r="F282" s="6" t="s">
        <v>220</v>
      </c>
      <c r="G282" s="7" t="s">
        <v>221</v>
      </c>
      <c r="H282" s="7" t="s">
        <v>222</v>
      </c>
      <c r="I282" s="8" t="s">
        <v>223</v>
      </c>
      <c r="J282" s="9" t="s">
        <v>224</v>
      </c>
      <c r="K282" s="10" t="s">
        <v>225</v>
      </c>
      <c r="L282" s="11" t="s">
        <v>226</v>
      </c>
      <c r="M282" s="12" t="s">
        <v>227</v>
      </c>
    </row>
    <row r="283" spans="1:13" ht="31.5" customHeight="1">
      <c r="A283" s="84">
        <v>1</v>
      </c>
      <c r="B283" s="111" t="s">
        <v>300</v>
      </c>
      <c r="C283" s="112"/>
      <c r="D283" s="113"/>
      <c r="E283" s="14">
        <v>200</v>
      </c>
      <c r="F283" s="15" t="s">
        <v>228</v>
      </c>
      <c r="G283" s="15"/>
      <c r="H283" s="16"/>
      <c r="I283" s="17">
        <f>ROUND(H283*(1+(K283/100)),2)</f>
        <v>0</v>
      </c>
      <c r="J283" s="18">
        <f>E283*H283</f>
        <v>0</v>
      </c>
      <c r="K283" s="19">
        <v>8</v>
      </c>
      <c r="L283" s="18">
        <f>J283+J283*K283/100</f>
        <v>0</v>
      </c>
      <c r="M283" s="12"/>
    </row>
    <row r="284" spans="1:13" ht="42.75" customHeight="1">
      <c r="A284" s="84">
        <v>2</v>
      </c>
      <c r="B284" s="111" t="s">
        <v>301</v>
      </c>
      <c r="C284" s="112"/>
      <c r="D284" s="113"/>
      <c r="E284" s="14">
        <v>200</v>
      </c>
      <c r="F284" s="15" t="s">
        <v>228</v>
      </c>
      <c r="G284" s="15"/>
      <c r="H284" s="16"/>
      <c r="I284" s="17">
        <f t="shared" ref="I284:I287" si="12">ROUND(H284*(1+(K284/100)),2)</f>
        <v>0</v>
      </c>
      <c r="J284" s="18">
        <f t="shared" ref="J284:J287" si="13">E284*H284</f>
        <v>0</v>
      </c>
      <c r="K284" s="19">
        <v>8</v>
      </c>
      <c r="L284" s="18">
        <f t="shared" ref="L284:L287" si="14">J284+J284*K284/100</f>
        <v>0</v>
      </c>
      <c r="M284" s="12"/>
    </row>
    <row r="285" spans="1:13">
      <c r="A285" s="84">
        <v>3</v>
      </c>
      <c r="B285" s="111" t="s">
        <v>303</v>
      </c>
      <c r="C285" s="112"/>
      <c r="D285" s="113"/>
      <c r="E285" s="14">
        <v>50</v>
      </c>
      <c r="F285" s="15" t="s">
        <v>228</v>
      </c>
      <c r="G285" s="15"/>
      <c r="H285" s="16"/>
      <c r="I285" s="17">
        <f t="shared" si="12"/>
        <v>0</v>
      </c>
      <c r="J285" s="18">
        <f>E285*H285</f>
        <v>0</v>
      </c>
      <c r="K285" s="19">
        <v>8</v>
      </c>
      <c r="L285" s="18">
        <f>J285+J285*K285/100</f>
        <v>0</v>
      </c>
      <c r="M285" s="12"/>
    </row>
    <row r="286" spans="1:13">
      <c r="A286" s="84">
        <v>4</v>
      </c>
      <c r="B286" s="111" t="s">
        <v>302</v>
      </c>
      <c r="C286" s="112"/>
      <c r="D286" s="113"/>
      <c r="E286" s="14">
        <v>1000</v>
      </c>
      <c r="F286" s="15" t="s">
        <v>228</v>
      </c>
      <c r="G286" s="15"/>
      <c r="H286" s="21"/>
      <c r="I286" s="17">
        <f t="shared" si="12"/>
        <v>0</v>
      </c>
      <c r="J286" s="23"/>
      <c r="K286" s="19">
        <v>8</v>
      </c>
      <c r="L286" s="18">
        <f>J286+J286*K286/100</f>
        <v>0</v>
      </c>
      <c r="M286" s="12"/>
    </row>
    <row r="287" spans="1:13" ht="15" thickBot="1">
      <c r="A287" s="84">
        <v>5</v>
      </c>
      <c r="B287" s="111" t="s">
        <v>304</v>
      </c>
      <c r="C287" s="112"/>
      <c r="D287" s="113"/>
      <c r="E287" s="20">
        <v>40</v>
      </c>
      <c r="F287" s="15" t="s">
        <v>228</v>
      </c>
      <c r="G287" s="15"/>
      <c r="H287" s="21"/>
      <c r="I287" s="22">
        <f t="shared" si="12"/>
        <v>0</v>
      </c>
      <c r="J287" s="23">
        <f t="shared" si="13"/>
        <v>0</v>
      </c>
      <c r="K287" s="19">
        <v>8</v>
      </c>
      <c r="L287" s="23">
        <f t="shared" si="14"/>
        <v>0</v>
      </c>
      <c r="M287" s="12"/>
    </row>
    <row r="288" spans="1:13" ht="15" thickBot="1">
      <c r="A288" s="24"/>
      <c r="B288" s="24"/>
      <c r="C288" s="24"/>
      <c r="D288" s="24"/>
      <c r="E288" s="25"/>
      <c r="F288" s="26"/>
      <c r="H288" s="100" t="s">
        <v>231</v>
      </c>
      <c r="I288" s="101"/>
      <c r="J288" s="27">
        <f>SUM(J282:J287)</f>
        <v>0</v>
      </c>
      <c r="K288" s="28"/>
      <c r="L288" s="27">
        <f>SUM(L282:L287)</f>
        <v>0</v>
      </c>
    </row>
    <row r="289" spans="1:4">
      <c r="A289" s="126"/>
      <c r="B289" s="126"/>
      <c r="C289" s="126"/>
      <c r="D289" s="126"/>
    </row>
    <row r="290" spans="1:4" ht="46.5" customHeight="1">
      <c r="A290" s="76" t="s">
        <v>0</v>
      </c>
      <c r="B290" s="77" t="s">
        <v>1</v>
      </c>
      <c r="C290" s="77" t="s">
        <v>2</v>
      </c>
      <c r="D290" s="77" t="s">
        <v>402</v>
      </c>
    </row>
    <row r="291" spans="1:4" ht="30" customHeight="1">
      <c r="A291" s="97" t="s">
        <v>96</v>
      </c>
      <c r="B291" s="98"/>
      <c r="C291" s="98"/>
      <c r="D291" s="99"/>
    </row>
    <row r="292" spans="1:4">
      <c r="A292" s="104" t="s">
        <v>4</v>
      </c>
      <c r="B292" s="104"/>
      <c r="C292" s="30"/>
      <c r="D292" s="30"/>
    </row>
    <row r="293" spans="1:4" ht="27.75" customHeight="1">
      <c r="A293" s="78">
        <v>1</v>
      </c>
      <c r="B293" s="31" t="s">
        <v>208</v>
      </c>
      <c r="C293" s="30" t="s">
        <v>6</v>
      </c>
      <c r="D293" s="30"/>
    </row>
    <row r="294" spans="1:4" ht="28.5">
      <c r="A294" s="78">
        <v>2</v>
      </c>
      <c r="B294" s="30" t="s">
        <v>97</v>
      </c>
      <c r="C294" s="30" t="s">
        <v>6</v>
      </c>
      <c r="D294" s="30"/>
    </row>
    <row r="295" spans="1:4">
      <c r="A295" s="78">
        <v>3</v>
      </c>
      <c r="B295" s="30" t="s">
        <v>98</v>
      </c>
      <c r="C295" s="30" t="s">
        <v>6</v>
      </c>
      <c r="D295" s="30"/>
    </row>
    <row r="296" spans="1:4" ht="15.75" customHeight="1">
      <c r="A296" s="78">
        <v>4</v>
      </c>
      <c r="B296" s="30" t="s">
        <v>99</v>
      </c>
      <c r="C296" s="30" t="s">
        <v>6</v>
      </c>
      <c r="D296" s="30"/>
    </row>
    <row r="297" spans="1:4" ht="43.5" customHeight="1">
      <c r="A297" s="78">
        <v>5</v>
      </c>
      <c r="B297" s="30" t="s">
        <v>305</v>
      </c>
      <c r="C297" s="30" t="s">
        <v>6</v>
      </c>
      <c r="D297" s="30"/>
    </row>
    <row r="298" spans="1:4" ht="42.75">
      <c r="A298" s="78">
        <v>6</v>
      </c>
      <c r="B298" s="30" t="s">
        <v>243</v>
      </c>
      <c r="C298" s="30" t="s">
        <v>6</v>
      </c>
      <c r="D298" s="30"/>
    </row>
    <row r="299" spans="1:4" ht="27" customHeight="1">
      <c r="A299" s="78">
        <v>7</v>
      </c>
      <c r="B299" s="30" t="s">
        <v>100</v>
      </c>
      <c r="C299" s="30" t="s">
        <v>6</v>
      </c>
      <c r="D299" s="30"/>
    </row>
    <row r="300" spans="1:4" ht="28.5">
      <c r="A300" s="78">
        <v>8</v>
      </c>
      <c r="B300" s="30" t="s">
        <v>68</v>
      </c>
      <c r="C300" s="30" t="s">
        <v>6</v>
      </c>
      <c r="D300" s="30"/>
    </row>
    <row r="301" spans="1:4">
      <c r="A301" s="78">
        <v>9</v>
      </c>
      <c r="B301" s="31" t="s">
        <v>101</v>
      </c>
      <c r="C301" s="30" t="s">
        <v>6</v>
      </c>
      <c r="D301" s="30"/>
    </row>
    <row r="302" spans="1:4" ht="28.5">
      <c r="A302" s="78">
        <v>10</v>
      </c>
      <c r="B302" s="30" t="s">
        <v>16</v>
      </c>
      <c r="C302" s="30" t="s">
        <v>6</v>
      </c>
      <c r="D302" s="30"/>
    </row>
    <row r="303" spans="1:4" ht="42.75" customHeight="1">
      <c r="A303" s="78">
        <v>11</v>
      </c>
      <c r="B303" s="30" t="s">
        <v>209</v>
      </c>
      <c r="C303" s="30" t="s">
        <v>6</v>
      </c>
      <c r="D303" s="30"/>
    </row>
    <row r="304" spans="1:4">
      <c r="A304" s="78">
        <v>12</v>
      </c>
      <c r="B304" s="31" t="s">
        <v>57</v>
      </c>
      <c r="C304" s="30" t="s">
        <v>6</v>
      </c>
      <c r="D304" s="30"/>
    </row>
    <row r="305" spans="1:4" ht="57">
      <c r="A305" s="78">
        <v>13</v>
      </c>
      <c r="B305" s="30" t="s">
        <v>58</v>
      </c>
      <c r="C305" s="30" t="s">
        <v>6</v>
      </c>
      <c r="D305" s="30"/>
    </row>
    <row r="306" spans="1:4">
      <c r="A306" s="53"/>
      <c r="B306" s="53"/>
      <c r="C306" s="53"/>
      <c r="D306" s="53"/>
    </row>
    <row r="307" spans="1:4" ht="42.75">
      <c r="A307" s="79" t="s">
        <v>29</v>
      </c>
      <c r="B307" s="79" t="s">
        <v>1</v>
      </c>
      <c r="C307" s="80" t="s">
        <v>308</v>
      </c>
      <c r="D307" s="81" t="s">
        <v>402</v>
      </c>
    </row>
    <row r="308" spans="1:4" ht="32.25" customHeight="1">
      <c r="A308" s="108" t="s">
        <v>81</v>
      </c>
      <c r="B308" s="109"/>
      <c r="C308" s="109"/>
      <c r="D308" s="110"/>
    </row>
    <row r="309" spans="1:4" ht="16.5" customHeight="1">
      <c r="A309" s="102" t="s">
        <v>4</v>
      </c>
      <c r="B309" s="102"/>
      <c r="C309" s="57"/>
      <c r="D309" s="62"/>
    </row>
    <row r="310" spans="1:4">
      <c r="A310" s="103">
        <v>1</v>
      </c>
      <c r="B310" s="57" t="s">
        <v>21</v>
      </c>
      <c r="C310" s="103" t="s">
        <v>6</v>
      </c>
      <c r="D310" s="63"/>
    </row>
    <row r="311" spans="1:4">
      <c r="A311" s="103"/>
      <c r="B311" s="64" t="s">
        <v>276</v>
      </c>
      <c r="C311" s="103"/>
      <c r="D311" s="65"/>
    </row>
    <row r="312" spans="1:4">
      <c r="A312" s="103"/>
      <c r="B312" s="64" t="s">
        <v>277</v>
      </c>
      <c r="C312" s="103"/>
      <c r="D312" s="65"/>
    </row>
    <row r="313" spans="1:4">
      <c r="A313" s="103"/>
      <c r="B313" s="64" t="s">
        <v>278</v>
      </c>
      <c r="C313" s="103"/>
      <c r="D313" s="65"/>
    </row>
    <row r="314" spans="1:4">
      <c r="A314" s="103"/>
      <c r="B314" s="64" t="s">
        <v>366</v>
      </c>
      <c r="C314" s="103"/>
      <c r="D314" s="65"/>
    </row>
    <row r="315" spans="1:4" ht="31.5" customHeight="1">
      <c r="A315" s="103"/>
      <c r="B315" s="64" t="s">
        <v>367</v>
      </c>
      <c r="C315" s="103"/>
      <c r="D315" s="65"/>
    </row>
    <row r="316" spans="1:4" ht="28.5">
      <c r="A316" s="103"/>
      <c r="B316" s="64" t="s">
        <v>368</v>
      </c>
      <c r="C316" s="103"/>
      <c r="D316" s="65"/>
    </row>
    <row r="317" spans="1:4" ht="28.5">
      <c r="A317" s="103"/>
      <c r="B317" s="64" t="s">
        <v>282</v>
      </c>
      <c r="C317" s="103"/>
      <c r="D317" s="66"/>
    </row>
    <row r="318" spans="1:4" ht="28.5">
      <c r="A318" s="103">
        <v>2</v>
      </c>
      <c r="B318" s="57" t="s">
        <v>82</v>
      </c>
      <c r="C318" s="103" t="s">
        <v>6</v>
      </c>
      <c r="D318" s="63"/>
    </row>
    <row r="319" spans="1:4">
      <c r="A319" s="103"/>
      <c r="B319" s="64" t="s">
        <v>369</v>
      </c>
      <c r="C319" s="103"/>
      <c r="D319" s="65"/>
    </row>
    <row r="320" spans="1:4">
      <c r="A320" s="103"/>
      <c r="B320" s="64" t="s">
        <v>361</v>
      </c>
      <c r="C320" s="103"/>
      <c r="D320" s="66"/>
    </row>
    <row r="321" spans="1:4" ht="28.5">
      <c r="A321" s="103">
        <v>3</v>
      </c>
      <c r="B321" s="57" t="s">
        <v>83</v>
      </c>
      <c r="C321" s="103" t="s">
        <v>6</v>
      </c>
      <c r="D321" s="63"/>
    </row>
    <row r="322" spans="1:4" ht="28.5">
      <c r="A322" s="103"/>
      <c r="B322" s="64" t="s">
        <v>370</v>
      </c>
      <c r="C322" s="103"/>
      <c r="D322" s="65"/>
    </row>
    <row r="323" spans="1:4" ht="28.5">
      <c r="A323" s="103"/>
      <c r="B323" s="64" t="s">
        <v>371</v>
      </c>
      <c r="C323" s="103"/>
      <c r="D323" s="66"/>
    </row>
    <row r="324" spans="1:4" ht="28.5">
      <c r="A324" s="57">
        <v>4</v>
      </c>
      <c r="B324" s="57" t="s">
        <v>23</v>
      </c>
      <c r="C324" s="57" t="s">
        <v>6</v>
      </c>
      <c r="D324" s="62"/>
    </row>
    <row r="325" spans="1:4" ht="28.5">
      <c r="A325" s="57">
        <v>5</v>
      </c>
      <c r="B325" s="57" t="s">
        <v>84</v>
      </c>
      <c r="C325" s="57" t="s">
        <v>6</v>
      </c>
      <c r="D325" s="62"/>
    </row>
    <row r="326" spans="1:4">
      <c r="A326" s="57">
        <v>6</v>
      </c>
      <c r="B326" s="57" t="s">
        <v>25</v>
      </c>
      <c r="C326" s="57" t="s">
        <v>6</v>
      </c>
      <c r="D326" s="62"/>
    </row>
    <row r="327" spans="1:4" ht="32.25" customHeight="1">
      <c r="A327" s="57">
        <v>7</v>
      </c>
      <c r="B327" s="57" t="s">
        <v>306</v>
      </c>
      <c r="C327" s="57" t="s">
        <v>6</v>
      </c>
      <c r="D327" s="62"/>
    </row>
    <row r="328" spans="1:4" ht="28.5">
      <c r="A328" s="57">
        <v>8</v>
      </c>
      <c r="B328" s="57" t="s">
        <v>385</v>
      </c>
      <c r="C328" s="57" t="s">
        <v>6</v>
      </c>
      <c r="D328" s="62"/>
    </row>
    <row r="329" spans="1:4" ht="42.75">
      <c r="A329" s="57">
        <v>9</v>
      </c>
      <c r="B329" s="57" t="s">
        <v>85</v>
      </c>
      <c r="C329" s="57" t="s">
        <v>6</v>
      </c>
      <c r="D329" s="62"/>
    </row>
    <row r="330" spans="1:4" ht="42.75">
      <c r="A330" s="57">
        <v>10</v>
      </c>
      <c r="B330" s="57" t="s">
        <v>59</v>
      </c>
      <c r="C330" s="57" t="s">
        <v>6</v>
      </c>
      <c r="D330" s="62"/>
    </row>
    <row r="331" spans="1:4">
      <c r="A331" s="57">
        <v>11</v>
      </c>
      <c r="B331" s="57" t="s">
        <v>28</v>
      </c>
      <c r="C331" s="57" t="s">
        <v>6</v>
      </c>
      <c r="D331" s="62"/>
    </row>
    <row r="332" spans="1:4" ht="42.75">
      <c r="A332" s="57">
        <v>12</v>
      </c>
      <c r="B332" s="57" t="s">
        <v>307</v>
      </c>
      <c r="C332" s="57" t="s">
        <v>6</v>
      </c>
      <c r="D332" s="62"/>
    </row>
    <row r="333" spans="1:4">
      <c r="A333" s="67"/>
    </row>
    <row r="334" spans="1:4" ht="42.75">
      <c r="A334" s="76" t="s">
        <v>0</v>
      </c>
      <c r="B334" s="77" t="s">
        <v>1</v>
      </c>
      <c r="C334" s="77" t="s">
        <v>2</v>
      </c>
      <c r="D334" s="77" t="s">
        <v>402</v>
      </c>
    </row>
    <row r="335" spans="1:4" ht="16.5" customHeight="1">
      <c r="A335" s="97" t="s">
        <v>102</v>
      </c>
      <c r="B335" s="98"/>
      <c r="C335" s="98"/>
      <c r="D335" s="99"/>
    </row>
    <row r="336" spans="1:4" ht="16.5" customHeight="1">
      <c r="A336" s="104" t="s">
        <v>4</v>
      </c>
      <c r="B336" s="104"/>
      <c r="C336" s="30"/>
      <c r="D336" s="30"/>
    </row>
    <row r="337" spans="1:13">
      <c r="A337" s="78">
        <v>1</v>
      </c>
      <c r="B337" s="30" t="s">
        <v>103</v>
      </c>
      <c r="C337" s="30" t="s">
        <v>6</v>
      </c>
      <c r="D337" s="30"/>
    </row>
    <row r="338" spans="1:13">
      <c r="A338" s="78">
        <v>2</v>
      </c>
      <c r="B338" s="30" t="s">
        <v>104</v>
      </c>
      <c r="C338" s="30" t="s">
        <v>6</v>
      </c>
      <c r="D338" s="30"/>
    </row>
    <row r="339" spans="1:13" ht="28.5">
      <c r="A339" s="78">
        <v>3</v>
      </c>
      <c r="B339" s="30" t="s">
        <v>105</v>
      </c>
      <c r="C339" s="30" t="s">
        <v>6</v>
      </c>
      <c r="D339" s="30"/>
    </row>
    <row r="340" spans="1:13" ht="15.75" customHeight="1">
      <c r="A340" s="126"/>
      <c r="B340" s="126"/>
      <c r="C340" s="126"/>
      <c r="D340" s="126"/>
    </row>
    <row r="341" spans="1:13" ht="42.75">
      <c r="A341" s="76" t="s">
        <v>0</v>
      </c>
      <c r="B341" s="77" t="s">
        <v>1</v>
      </c>
      <c r="C341" s="77" t="s">
        <v>2</v>
      </c>
      <c r="D341" s="77" t="s">
        <v>402</v>
      </c>
    </row>
    <row r="342" spans="1:13" ht="15.75" customHeight="1">
      <c r="A342" s="97" t="s">
        <v>309</v>
      </c>
      <c r="B342" s="98"/>
      <c r="C342" s="98"/>
      <c r="D342" s="99"/>
    </row>
    <row r="343" spans="1:13" ht="16.5" customHeight="1">
      <c r="A343" s="104" t="s">
        <v>4</v>
      </c>
      <c r="B343" s="104"/>
      <c r="C343" s="30"/>
      <c r="D343" s="30"/>
    </row>
    <row r="344" spans="1:13" ht="16.5" customHeight="1">
      <c r="A344" s="78">
        <v>1</v>
      </c>
      <c r="B344" s="30" t="s">
        <v>106</v>
      </c>
      <c r="C344" s="30" t="s">
        <v>6</v>
      </c>
      <c r="D344" s="30"/>
    </row>
    <row r="345" spans="1:13">
      <c r="A345" s="78">
        <v>2</v>
      </c>
      <c r="B345" s="30" t="s">
        <v>107</v>
      </c>
      <c r="C345" s="30" t="s">
        <v>6</v>
      </c>
      <c r="D345" s="30"/>
    </row>
    <row r="346" spans="1:13">
      <c r="A346" s="78">
        <v>3</v>
      </c>
      <c r="B346" s="30" t="s">
        <v>108</v>
      </c>
      <c r="C346" s="30" t="s">
        <v>6</v>
      </c>
      <c r="D346" s="30"/>
    </row>
    <row r="348" spans="1:13" ht="42.75">
      <c r="A348" s="76" t="s">
        <v>0</v>
      </c>
      <c r="B348" s="77" t="s">
        <v>1</v>
      </c>
      <c r="C348" s="77" t="s">
        <v>2</v>
      </c>
      <c r="D348" s="77" t="s">
        <v>402</v>
      </c>
    </row>
    <row r="349" spans="1:13">
      <c r="A349" s="97" t="s">
        <v>186</v>
      </c>
      <c r="B349" s="98"/>
      <c r="C349" s="98"/>
      <c r="D349" s="99"/>
    </row>
    <row r="350" spans="1:13">
      <c r="A350" s="104" t="s">
        <v>4</v>
      </c>
      <c r="B350" s="104"/>
      <c r="C350" s="30"/>
      <c r="D350" s="30"/>
    </row>
    <row r="351" spans="1:13" ht="114.75" customHeight="1">
      <c r="A351" s="78">
        <v>1</v>
      </c>
      <c r="B351" s="30" t="s">
        <v>310</v>
      </c>
      <c r="C351" s="30" t="s">
        <v>6</v>
      </c>
      <c r="D351" s="30"/>
      <c r="E351" s="50"/>
      <c r="F351" s="50"/>
      <c r="G351" s="43"/>
      <c r="H351" s="43"/>
      <c r="I351" s="43"/>
      <c r="J351" s="44"/>
      <c r="K351" s="45"/>
      <c r="L351" s="45"/>
      <c r="M351" s="46"/>
    </row>
    <row r="352" spans="1:13">
      <c r="A352" s="88">
        <v>2</v>
      </c>
      <c r="B352" s="62" t="s">
        <v>129</v>
      </c>
      <c r="C352" s="62" t="s">
        <v>6</v>
      </c>
      <c r="D352" s="15"/>
      <c r="E352" s="50"/>
      <c r="F352" s="50"/>
      <c r="G352" s="43"/>
      <c r="H352" s="43"/>
      <c r="I352" s="43"/>
      <c r="J352" s="44"/>
      <c r="K352" s="45"/>
      <c r="L352" s="45"/>
      <c r="M352" s="46"/>
    </row>
    <row r="353" spans="1:13" ht="12.75" customHeight="1">
      <c r="A353" s="48"/>
      <c r="E353" s="47"/>
      <c r="F353" s="43"/>
      <c r="G353" s="43"/>
      <c r="H353" s="43"/>
      <c r="I353" s="43"/>
      <c r="J353" s="44"/>
      <c r="K353" s="45"/>
      <c r="L353" s="45"/>
      <c r="M353" s="46"/>
    </row>
    <row r="354" spans="1:13">
      <c r="A354" s="48"/>
      <c r="C354" s="1" t="s">
        <v>283</v>
      </c>
      <c r="D354" s="50"/>
      <c r="E354" s="50"/>
      <c r="F354" s="50"/>
      <c r="G354" s="43"/>
      <c r="H354" s="43"/>
      <c r="I354" s="43"/>
      <c r="J354" s="44"/>
      <c r="K354" s="45"/>
      <c r="L354" s="45"/>
      <c r="M354" s="46"/>
    </row>
    <row r="355" spans="1:13" ht="8.25" customHeight="1">
      <c r="A355" s="37"/>
      <c r="D355" s="50"/>
      <c r="E355" s="50"/>
      <c r="F355" s="50"/>
      <c r="G355" s="43"/>
      <c r="H355" s="43"/>
      <c r="I355" s="43"/>
      <c r="J355" s="44"/>
      <c r="K355" s="45"/>
      <c r="L355" s="45"/>
      <c r="M355" s="46"/>
    </row>
    <row r="356" spans="1:13">
      <c r="A356" s="37" t="s">
        <v>244</v>
      </c>
      <c r="D356" s="50"/>
      <c r="E356" s="50"/>
      <c r="F356" s="50"/>
      <c r="G356" s="43"/>
      <c r="H356" s="43"/>
      <c r="I356" s="43"/>
      <c r="J356" s="44"/>
      <c r="K356" s="45"/>
      <c r="L356" s="45"/>
      <c r="M356" s="46"/>
    </row>
    <row r="357" spans="1:13" ht="76.5" customHeight="1">
      <c r="A357" s="118" t="s">
        <v>229</v>
      </c>
      <c r="B357" s="119"/>
      <c r="C357" s="119"/>
      <c r="D357" s="120"/>
      <c r="E357" s="2" t="s">
        <v>211</v>
      </c>
      <c r="F357" s="3" t="s">
        <v>212</v>
      </c>
      <c r="G357" s="3" t="s">
        <v>213</v>
      </c>
      <c r="H357" s="3" t="s">
        <v>214</v>
      </c>
      <c r="I357" s="3" t="s">
        <v>215</v>
      </c>
      <c r="J357" s="3" t="s">
        <v>216</v>
      </c>
      <c r="K357" s="3" t="s">
        <v>217</v>
      </c>
      <c r="L357" s="3" t="s">
        <v>218</v>
      </c>
      <c r="M357" s="4" t="s">
        <v>235</v>
      </c>
    </row>
    <row r="358" spans="1:13" ht="16.5" customHeight="1">
      <c r="A358" s="121" t="s">
        <v>230</v>
      </c>
      <c r="B358" s="122"/>
      <c r="C358" s="122"/>
      <c r="D358" s="123"/>
      <c r="E358" s="5" t="s">
        <v>219</v>
      </c>
      <c r="F358" s="6" t="s">
        <v>220</v>
      </c>
      <c r="G358" s="7" t="s">
        <v>221</v>
      </c>
      <c r="H358" s="7" t="s">
        <v>222</v>
      </c>
      <c r="I358" s="8" t="s">
        <v>223</v>
      </c>
      <c r="J358" s="9" t="s">
        <v>224</v>
      </c>
      <c r="K358" s="10" t="s">
        <v>225</v>
      </c>
      <c r="L358" s="11" t="s">
        <v>226</v>
      </c>
      <c r="M358" s="12" t="s">
        <v>227</v>
      </c>
    </row>
    <row r="359" spans="1:13" ht="16.5" customHeight="1">
      <c r="A359" s="84">
        <v>1</v>
      </c>
      <c r="B359" s="97" t="s">
        <v>109</v>
      </c>
      <c r="C359" s="98"/>
      <c r="D359" s="99"/>
      <c r="E359" s="14">
        <v>900</v>
      </c>
      <c r="F359" s="15" t="s">
        <v>228</v>
      </c>
      <c r="G359" s="15"/>
      <c r="H359" s="16"/>
      <c r="I359" s="17">
        <f>ROUND(H359*(1+(K359/100)),2)</f>
        <v>0</v>
      </c>
      <c r="J359" s="18">
        <f>E359*H359</f>
        <v>0</v>
      </c>
      <c r="K359" s="19">
        <v>8</v>
      </c>
      <c r="L359" s="18">
        <f>J359+J359*K359/100</f>
        <v>0</v>
      </c>
      <c r="M359" s="12"/>
    </row>
    <row r="360" spans="1:13">
      <c r="A360" s="84">
        <v>2</v>
      </c>
      <c r="B360" s="111" t="s">
        <v>313</v>
      </c>
      <c r="C360" s="112"/>
      <c r="D360" s="113"/>
      <c r="E360" s="14">
        <v>10</v>
      </c>
      <c r="F360" s="15" t="s">
        <v>228</v>
      </c>
      <c r="G360" s="15"/>
      <c r="H360" s="16"/>
      <c r="I360" s="17">
        <f t="shared" ref="I360:I362" si="15">ROUND(H360*(1+(K360/100)),2)</f>
        <v>0</v>
      </c>
      <c r="J360" s="18">
        <f t="shared" ref="J360:J362" si="16">E360*H360</f>
        <v>0</v>
      </c>
      <c r="K360" s="19">
        <v>8</v>
      </c>
      <c r="L360" s="18">
        <f t="shared" ref="L360:L362" si="17">J360+J360*K360/100</f>
        <v>0</v>
      </c>
      <c r="M360" s="12"/>
    </row>
    <row r="361" spans="1:13" ht="29.25" customHeight="1">
      <c r="A361" s="84">
        <v>3</v>
      </c>
      <c r="B361" s="111" t="s">
        <v>314</v>
      </c>
      <c r="C361" s="112"/>
      <c r="D361" s="113"/>
      <c r="E361" s="14">
        <v>600</v>
      </c>
      <c r="F361" s="15" t="s">
        <v>228</v>
      </c>
      <c r="G361" s="15"/>
      <c r="H361" s="16"/>
      <c r="I361" s="17">
        <f t="shared" si="15"/>
        <v>0</v>
      </c>
      <c r="J361" s="18">
        <f t="shared" si="16"/>
        <v>0</v>
      </c>
      <c r="K361" s="19">
        <v>8</v>
      </c>
      <c r="L361" s="18">
        <f t="shared" si="17"/>
        <v>0</v>
      </c>
      <c r="M361" s="12"/>
    </row>
    <row r="362" spans="1:13" ht="27.75" customHeight="1">
      <c r="A362" s="84">
        <v>4</v>
      </c>
      <c r="B362" s="111" t="s">
        <v>245</v>
      </c>
      <c r="C362" s="112"/>
      <c r="D362" s="113"/>
      <c r="E362" s="20">
        <v>50</v>
      </c>
      <c r="F362" s="15" t="s">
        <v>228</v>
      </c>
      <c r="G362" s="15"/>
      <c r="H362" s="21"/>
      <c r="I362" s="22">
        <f t="shared" si="15"/>
        <v>0</v>
      </c>
      <c r="J362" s="23">
        <f t="shared" si="16"/>
        <v>0</v>
      </c>
      <c r="K362" s="19">
        <v>8</v>
      </c>
      <c r="L362" s="23">
        <f t="shared" si="17"/>
        <v>0</v>
      </c>
      <c r="M362" s="12"/>
    </row>
    <row r="363" spans="1:13" ht="27.75" customHeight="1">
      <c r="A363" s="84">
        <v>5</v>
      </c>
      <c r="B363" s="115" t="s">
        <v>210</v>
      </c>
      <c r="C363" s="116"/>
      <c r="D363" s="117"/>
      <c r="E363" s="20">
        <v>50</v>
      </c>
      <c r="F363" s="15" t="s">
        <v>228</v>
      </c>
      <c r="G363" s="15"/>
      <c r="H363" s="21"/>
      <c r="I363" s="22">
        <f t="shared" ref="I363" si="18">ROUND(H363*(1+(K363/100)),2)</f>
        <v>0</v>
      </c>
      <c r="J363" s="23">
        <f t="shared" ref="J363" si="19">E363*H363</f>
        <v>0</v>
      </c>
      <c r="K363" s="19">
        <v>8</v>
      </c>
      <c r="L363" s="23">
        <f t="shared" ref="L363" si="20">J363+J363*K363/100</f>
        <v>0</v>
      </c>
      <c r="M363" s="12"/>
    </row>
    <row r="364" spans="1:13" ht="15.75" customHeight="1">
      <c r="A364" s="84">
        <v>6</v>
      </c>
      <c r="B364" s="111" t="s">
        <v>246</v>
      </c>
      <c r="C364" s="112"/>
      <c r="D364" s="113"/>
      <c r="E364" s="20">
        <v>200</v>
      </c>
      <c r="F364" s="15" t="s">
        <v>228</v>
      </c>
      <c r="G364" s="15"/>
      <c r="H364" s="21"/>
      <c r="I364" s="22">
        <f t="shared" ref="I364:I367" si="21">ROUND(H364*(1+(K364/100)),2)</f>
        <v>0</v>
      </c>
      <c r="J364" s="23">
        <f t="shared" ref="J364:J367" si="22">E364*H364</f>
        <v>0</v>
      </c>
      <c r="K364" s="19">
        <v>8</v>
      </c>
      <c r="L364" s="23">
        <f t="shared" ref="L364:L367" si="23">J364+J364*K364/100</f>
        <v>0</v>
      </c>
      <c r="M364" s="12"/>
    </row>
    <row r="365" spans="1:13" ht="14.25" customHeight="1">
      <c r="A365" s="84">
        <v>7</v>
      </c>
      <c r="B365" s="111" t="s">
        <v>130</v>
      </c>
      <c r="C365" s="112"/>
      <c r="D365" s="113"/>
      <c r="E365" s="20">
        <v>200</v>
      </c>
      <c r="F365" s="15" t="s">
        <v>228</v>
      </c>
      <c r="G365" s="15"/>
      <c r="H365" s="21"/>
      <c r="I365" s="22">
        <f t="shared" si="21"/>
        <v>0</v>
      </c>
      <c r="J365" s="23">
        <f t="shared" si="22"/>
        <v>0</v>
      </c>
      <c r="K365" s="19">
        <v>8</v>
      </c>
      <c r="L365" s="23">
        <f t="shared" si="23"/>
        <v>0</v>
      </c>
      <c r="M365" s="12"/>
    </row>
    <row r="366" spans="1:13" ht="15.75" customHeight="1">
      <c r="A366" s="84">
        <v>8</v>
      </c>
      <c r="B366" s="111" t="s">
        <v>132</v>
      </c>
      <c r="C366" s="112"/>
      <c r="D366" s="113"/>
      <c r="E366" s="20">
        <v>40</v>
      </c>
      <c r="F366" s="15" t="s">
        <v>228</v>
      </c>
      <c r="G366" s="15"/>
      <c r="H366" s="21"/>
      <c r="I366" s="22">
        <f t="shared" si="21"/>
        <v>0</v>
      </c>
      <c r="J366" s="23">
        <f t="shared" si="22"/>
        <v>0</v>
      </c>
      <c r="K366" s="19">
        <v>8</v>
      </c>
      <c r="L366" s="23">
        <f t="shared" si="23"/>
        <v>0</v>
      </c>
      <c r="M366" s="12"/>
    </row>
    <row r="367" spans="1:13" ht="13.5" customHeight="1" thickBot="1">
      <c r="A367" s="84">
        <v>9</v>
      </c>
      <c r="B367" s="111" t="s">
        <v>315</v>
      </c>
      <c r="C367" s="112"/>
      <c r="D367" s="113"/>
      <c r="E367" s="20">
        <v>100</v>
      </c>
      <c r="F367" s="15" t="s">
        <v>228</v>
      </c>
      <c r="G367" s="15"/>
      <c r="H367" s="21"/>
      <c r="I367" s="22">
        <f t="shared" si="21"/>
        <v>0</v>
      </c>
      <c r="J367" s="23">
        <f t="shared" si="22"/>
        <v>0</v>
      </c>
      <c r="K367" s="19">
        <v>8</v>
      </c>
      <c r="L367" s="23">
        <f t="shared" si="23"/>
        <v>0</v>
      </c>
      <c r="M367" s="12"/>
    </row>
    <row r="368" spans="1:13" ht="15" thickBot="1">
      <c r="A368" s="24"/>
      <c r="B368" s="24"/>
      <c r="C368" s="24"/>
      <c r="D368" s="24"/>
      <c r="E368" s="25"/>
      <c r="F368" s="26"/>
      <c r="H368" s="100" t="s">
        <v>231</v>
      </c>
      <c r="I368" s="101"/>
      <c r="J368" s="27">
        <f>SUM(J358:J362)</f>
        <v>0</v>
      </c>
      <c r="K368" s="28"/>
      <c r="L368" s="27">
        <f>SUM(L358:L362)</f>
        <v>0</v>
      </c>
    </row>
    <row r="369" spans="1:4">
      <c r="A369" s="37"/>
    </row>
    <row r="370" spans="1:4" ht="15.75" customHeight="1">
      <c r="A370" s="126" t="s">
        <v>109</v>
      </c>
      <c r="B370" s="126"/>
      <c r="C370" s="126"/>
      <c r="D370" s="126"/>
    </row>
    <row r="371" spans="1:4" s="69" customFormat="1" ht="51.75" customHeight="1">
      <c r="A371" s="79" t="s">
        <v>0</v>
      </c>
      <c r="B371" s="79" t="s">
        <v>1</v>
      </c>
      <c r="C371" s="80" t="s">
        <v>365</v>
      </c>
      <c r="D371" s="80" t="s">
        <v>402</v>
      </c>
    </row>
    <row r="372" spans="1:4" s="69" customFormat="1" ht="29.25" customHeight="1">
      <c r="A372" s="127" t="s">
        <v>316</v>
      </c>
      <c r="B372" s="128"/>
      <c r="C372" s="128"/>
      <c r="D372" s="129"/>
    </row>
    <row r="373" spans="1:4" s="69" customFormat="1" ht="31.5" customHeight="1">
      <c r="A373" s="114" t="s">
        <v>110</v>
      </c>
      <c r="B373" s="114"/>
      <c r="C373" s="114"/>
      <c r="D373" s="114"/>
    </row>
    <row r="374" spans="1:4" s="69" customFormat="1" ht="31.5" customHeight="1">
      <c r="A374" s="114" t="s">
        <v>111</v>
      </c>
      <c r="B374" s="114"/>
      <c r="C374" s="114"/>
      <c r="D374" s="114"/>
    </row>
    <row r="375" spans="1:4" s="69" customFormat="1" ht="30" customHeight="1">
      <c r="A375" s="114" t="s">
        <v>112</v>
      </c>
      <c r="B375" s="114"/>
      <c r="C375" s="114"/>
      <c r="D375" s="114"/>
    </row>
    <row r="376" spans="1:4" s="69" customFormat="1" ht="16.5" customHeight="1">
      <c r="A376" s="102" t="s">
        <v>4</v>
      </c>
      <c r="B376" s="102"/>
      <c r="C376" s="57"/>
      <c r="D376" s="57"/>
    </row>
    <row r="377" spans="1:4" s="69" customFormat="1" ht="28.5">
      <c r="A377" s="57">
        <v>1</v>
      </c>
      <c r="B377" s="57" t="s">
        <v>113</v>
      </c>
      <c r="C377" s="57" t="s">
        <v>6</v>
      </c>
      <c r="D377" s="57"/>
    </row>
    <row r="378" spans="1:4" s="69" customFormat="1" ht="28.5">
      <c r="A378" s="57">
        <v>2</v>
      </c>
      <c r="B378" s="57" t="s">
        <v>114</v>
      </c>
      <c r="C378" s="57" t="s">
        <v>6</v>
      </c>
      <c r="D378" s="57"/>
    </row>
    <row r="379" spans="1:4" s="69" customFormat="1" ht="28.5">
      <c r="A379" s="57">
        <v>3</v>
      </c>
      <c r="B379" s="57" t="s">
        <v>115</v>
      </c>
      <c r="C379" s="57" t="s">
        <v>6</v>
      </c>
      <c r="D379" s="57"/>
    </row>
    <row r="380" spans="1:4" s="69" customFormat="1">
      <c r="A380" s="70"/>
    </row>
    <row r="381" spans="1:4" ht="43.5" customHeight="1">
      <c r="A381" s="76" t="s">
        <v>0</v>
      </c>
      <c r="B381" s="77" t="s">
        <v>1</v>
      </c>
      <c r="C381" s="77" t="s">
        <v>2</v>
      </c>
      <c r="D381" s="77" t="s">
        <v>402</v>
      </c>
    </row>
    <row r="382" spans="1:4" ht="15.75" customHeight="1">
      <c r="A382" s="105" t="s">
        <v>116</v>
      </c>
      <c r="B382" s="105"/>
      <c r="C382" s="105"/>
      <c r="D382" s="105"/>
    </row>
    <row r="383" spans="1:4" ht="15.75" customHeight="1">
      <c r="A383" s="105" t="s">
        <v>117</v>
      </c>
      <c r="B383" s="105"/>
      <c r="C383" s="105"/>
      <c r="D383" s="105"/>
    </row>
    <row r="384" spans="1:4" ht="16.5" customHeight="1">
      <c r="A384" s="104" t="s">
        <v>4</v>
      </c>
      <c r="B384" s="104"/>
      <c r="C384" s="30"/>
      <c r="D384" s="30"/>
    </row>
    <row r="385" spans="1:10" ht="28.5">
      <c r="A385" s="78">
        <v>1</v>
      </c>
      <c r="B385" s="30" t="s">
        <v>118</v>
      </c>
      <c r="C385" s="30" t="s">
        <v>6</v>
      </c>
      <c r="D385" s="30"/>
    </row>
    <row r="386" spans="1:10" ht="28.5">
      <c r="A386" s="78">
        <v>2</v>
      </c>
      <c r="B386" s="30" t="s">
        <v>115</v>
      </c>
      <c r="C386" s="30" t="s">
        <v>6</v>
      </c>
      <c r="D386" s="30"/>
    </row>
    <row r="387" spans="1:10" ht="15.75" customHeight="1">
      <c r="A387" s="126"/>
      <c r="B387" s="126"/>
      <c r="C387" s="126"/>
      <c r="D387" s="126"/>
    </row>
    <row r="388" spans="1:10" ht="42.75">
      <c r="A388" s="76" t="s">
        <v>0</v>
      </c>
      <c r="B388" s="77" t="s">
        <v>1</v>
      </c>
      <c r="C388" s="77" t="s">
        <v>2</v>
      </c>
      <c r="D388" s="77" t="s">
        <v>402</v>
      </c>
    </row>
    <row r="389" spans="1:10" ht="23.25" customHeight="1">
      <c r="A389" s="97" t="s">
        <v>119</v>
      </c>
      <c r="B389" s="98"/>
      <c r="C389" s="98"/>
      <c r="D389" s="99"/>
    </row>
    <row r="390" spans="1:10" ht="15.75" customHeight="1">
      <c r="A390" s="104" t="s">
        <v>4</v>
      </c>
      <c r="B390" s="104"/>
      <c r="C390" s="30"/>
      <c r="D390" s="30"/>
    </row>
    <row r="391" spans="1:10">
      <c r="A391" s="106">
        <v>1</v>
      </c>
      <c r="B391" s="104" t="s">
        <v>120</v>
      </c>
      <c r="C391" s="107" t="s">
        <v>6</v>
      </c>
      <c r="D391" s="107"/>
    </row>
    <row r="392" spans="1:10" ht="7.5" hidden="1" customHeight="1">
      <c r="A392" s="106"/>
      <c r="B392" s="104"/>
      <c r="C392" s="107"/>
      <c r="D392" s="107"/>
    </row>
    <row r="393" spans="1:10" ht="30.75" customHeight="1">
      <c r="A393" s="78">
        <v>2</v>
      </c>
      <c r="B393" s="31" t="s">
        <v>121</v>
      </c>
      <c r="C393" s="30" t="s">
        <v>6</v>
      </c>
      <c r="D393" s="30"/>
    </row>
    <row r="394" spans="1:10" ht="16.5" customHeight="1">
      <c r="A394" s="78">
        <v>3</v>
      </c>
      <c r="B394" s="31" t="s">
        <v>122</v>
      </c>
      <c r="C394" s="30" t="s">
        <v>6</v>
      </c>
      <c r="D394" s="30"/>
    </row>
    <row r="395" spans="1:10" ht="28.5">
      <c r="A395" s="78">
        <v>4</v>
      </c>
      <c r="B395" s="31" t="s">
        <v>123</v>
      </c>
      <c r="C395" s="30" t="s">
        <v>6</v>
      </c>
      <c r="D395" s="30"/>
    </row>
    <row r="396" spans="1:10" ht="15.75" customHeight="1">
      <c r="A396" s="126"/>
      <c r="B396" s="126"/>
      <c r="C396" s="126"/>
      <c r="D396" s="126"/>
    </row>
    <row r="397" spans="1:10" ht="42.75">
      <c r="A397" s="76" t="s">
        <v>0</v>
      </c>
      <c r="B397" s="77" t="s">
        <v>1</v>
      </c>
      <c r="C397" s="77" t="s">
        <v>2</v>
      </c>
      <c r="D397" s="77" t="s">
        <v>402</v>
      </c>
    </row>
    <row r="398" spans="1:10" ht="16.5" customHeight="1">
      <c r="A398" s="97" t="s">
        <v>317</v>
      </c>
      <c r="B398" s="98"/>
      <c r="C398" s="98"/>
      <c r="D398" s="99"/>
    </row>
    <row r="399" spans="1:10" ht="16.5" customHeight="1">
      <c r="A399" s="104" t="s">
        <v>4</v>
      </c>
      <c r="B399" s="104"/>
      <c r="C399" s="30"/>
      <c r="D399" s="30"/>
    </row>
    <row r="400" spans="1:10" ht="16.5" customHeight="1">
      <c r="A400" s="78">
        <v>1</v>
      </c>
      <c r="B400" s="31" t="s">
        <v>318</v>
      </c>
      <c r="C400" s="30" t="s">
        <v>6</v>
      </c>
      <c r="D400" s="30"/>
      <c r="J400" s="62"/>
    </row>
    <row r="401" spans="1:4" ht="28.5" customHeight="1">
      <c r="A401" s="78">
        <v>2</v>
      </c>
      <c r="B401" s="31" t="s">
        <v>121</v>
      </c>
      <c r="C401" s="30" t="s">
        <v>6</v>
      </c>
      <c r="D401" s="30"/>
    </row>
    <row r="402" spans="1:4">
      <c r="A402" s="78">
        <v>3</v>
      </c>
      <c r="B402" s="31" t="s">
        <v>319</v>
      </c>
      <c r="C402" s="30" t="s">
        <v>6</v>
      </c>
      <c r="D402" s="30"/>
    </row>
    <row r="403" spans="1:4" ht="28.5">
      <c r="A403" s="78">
        <v>4</v>
      </c>
      <c r="B403" s="31" t="s">
        <v>123</v>
      </c>
      <c r="C403" s="30" t="s">
        <v>6</v>
      </c>
      <c r="D403" s="30"/>
    </row>
    <row r="404" spans="1:4" ht="15.75" customHeight="1">
      <c r="A404" s="126"/>
      <c r="B404" s="126"/>
      <c r="C404" s="126"/>
      <c r="D404" s="126"/>
    </row>
    <row r="405" spans="1:4" ht="42.75">
      <c r="A405" s="76" t="s">
        <v>0</v>
      </c>
      <c r="B405" s="77" t="s">
        <v>1</v>
      </c>
      <c r="C405" s="77" t="s">
        <v>2</v>
      </c>
      <c r="D405" s="77" t="s">
        <v>402</v>
      </c>
    </row>
    <row r="406" spans="1:4" ht="16.5" customHeight="1">
      <c r="A406" s="97" t="s">
        <v>124</v>
      </c>
      <c r="B406" s="98"/>
      <c r="C406" s="98"/>
      <c r="D406" s="99"/>
    </row>
    <row r="407" spans="1:4" ht="16.5" customHeight="1">
      <c r="A407" s="104" t="s">
        <v>4</v>
      </c>
      <c r="B407" s="104"/>
      <c r="C407" s="30"/>
      <c r="D407" s="30"/>
    </row>
    <row r="408" spans="1:4" ht="16.5" customHeight="1">
      <c r="A408" s="106">
        <v>1</v>
      </c>
      <c r="B408" s="104" t="s">
        <v>125</v>
      </c>
      <c r="C408" s="107" t="s">
        <v>6</v>
      </c>
      <c r="D408" s="107"/>
    </row>
    <row r="409" spans="1:4" ht="11.25" customHeight="1">
      <c r="A409" s="106"/>
      <c r="B409" s="104"/>
      <c r="C409" s="107"/>
      <c r="D409" s="107"/>
    </row>
    <row r="410" spans="1:4" ht="28.5" customHeight="1">
      <c r="A410" s="78">
        <v>2</v>
      </c>
      <c r="B410" s="31" t="s">
        <v>121</v>
      </c>
      <c r="C410" s="30" t="s">
        <v>6</v>
      </c>
      <c r="D410" s="30"/>
    </row>
    <row r="411" spans="1:4">
      <c r="A411" s="78">
        <v>3</v>
      </c>
      <c r="B411" s="31" t="s">
        <v>319</v>
      </c>
      <c r="C411" s="30" t="s">
        <v>6</v>
      </c>
      <c r="D411" s="30"/>
    </row>
    <row r="412" spans="1:4" ht="28.5">
      <c r="A412" s="78">
        <v>4</v>
      </c>
      <c r="B412" s="31" t="s">
        <v>123</v>
      </c>
      <c r="C412" s="30" t="s">
        <v>6</v>
      </c>
      <c r="D412" s="30"/>
    </row>
    <row r="413" spans="1:4" ht="15.75" customHeight="1">
      <c r="A413" s="126"/>
      <c r="B413" s="126"/>
      <c r="C413" s="126"/>
      <c r="D413" s="126"/>
    </row>
    <row r="414" spans="1:4" ht="42.75" customHeight="1">
      <c r="A414" s="76" t="s">
        <v>0</v>
      </c>
      <c r="B414" s="77" t="s">
        <v>1</v>
      </c>
      <c r="C414" s="77" t="s">
        <v>2</v>
      </c>
      <c r="D414" s="77" t="s">
        <v>402</v>
      </c>
    </row>
    <row r="415" spans="1:4" ht="16.5" customHeight="1">
      <c r="A415" s="97" t="s">
        <v>126</v>
      </c>
      <c r="B415" s="98"/>
      <c r="C415" s="98"/>
      <c r="D415" s="99"/>
    </row>
    <row r="416" spans="1:4" ht="16.5" customHeight="1">
      <c r="A416" s="104" t="s">
        <v>4</v>
      </c>
      <c r="B416" s="104"/>
      <c r="C416" s="30"/>
      <c r="D416" s="30"/>
    </row>
    <row r="417" spans="1:13" ht="28.5">
      <c r="A417" s="78">
        <v>1</v>
      </c>
      <c r="B417" s="30" t="s">
        <v>127</v>
      </c>
      <c r="C417" s="30" t="s">
        <v>6</v>
      </c>
      <c r="D417" s="30"/>
    </row>
    <row r="418" spans="1:13" ht="28.5">
      <c r="A418" s="78">
        <v>2</v>
      </c>
      <c r="B418" s="30" t="s">
        <v>128</v>
      </c>
      <c r="C418" s="30" t="s">
        <v>6</v>
      </c>
      <c r="D418" s="30"/>
    </row>
    <row r="419" spans="1:13">
      <c r="A419" s="78">
        <v>3</v>
      </c>
      <c r="B419" s="30" t="s">
        <v>129</v>
      </c>
      <c r="C419" s="30" t="s">
        <v>6</v>
      </c>
      <c r="D419" s="30"/>
    </row>
    <row r="420" spans="1:13">
      <c r="A420" s="37"/>
    </row>
    <row r="421" spans="1:13" ht="42.75">
      <c r="A421" s="76" t="s">
        <v>0</v>
      </c>
      <c r="B421" s="77" t="s">
        <v>1</v>
      </c>
      <c r="C421" s="77" t="s">
        <v>2</v>
      </c>
      <c r="D421" s="77" t="s">
        <v>402</v>
      </c>
    </row>
    <row r="422" spans="1:13" ht="15.75" customHeight="1">
      <c r="A422" s="97" t="s">
        <v>131</v>
      </c>
      <c r="B422" s="98"/>
      <c r="C422" s="98"/>
      <c r="D422" s="99"/>
    </row>
    <row r="423" spans="1:13" ht="37.5" customHeight="1">
      <c r="A423" s="83">
        <v>1</v>
      </c>
      <c r="B423" s="30" t="s">
        <v>320</v>
      </c>
      <c r="C423" s="30" t="s">
        <v>6</v>
      </c>
      <c r="D423" s="30"/>
    </row>
    <row r="424" spans="1:13" ht="15.75" customHeight="1">
      <c r="A424" s="126"/>
      <c r="B424" s="126"/>
      <c r="C424" s="126"/>
      <c r="D424" s="126"/>
    </row>
    <row r="425" spans="1:13" ht="42.75">
      <c r="A425" s="76" t="s">
        <v>0</v>
      </c>
      <c r="B425" s="77" t="s">
        <v>1</v>
      </c>
      <c r="C425" s="77" t="s">
        <v>2</v>
      </c>
      <c r="D425" s="77" t="s">
        <v>402</v>
      </c>
    </row>
    <row r="426" spans="1:13" ht="30.75" customHeight="1">
      <c r="A426" s="111" t="s">
        <v>133</v>
      </c>
      <c r="B426" s="112"/>
      <c r="C426" s="112"/>
      <c r="D426" s="113"/>
    </row>
    <row r="427" spans="1:13">
      <c r="A427" s="78">
        <v>1</v>
      </c>
      <c r="B427" s="71" t="s">
        <v>320</v>
      </c>
      <c r="C427" s="30" t="s">
        <v>6</v>
      </c>
      <c r="D427" s="30"/>
    </row>
    <row r="428" spans="1:13" ht="16.5" customHeight="1">
      <c r="A428" s="48"/>
      <c r="E428" s="47"/>
      <c r="F428" s="43"/>
      <c r="G428" s="43"/>
      <c r="H428" s="43"/>
      <c r="I428" s="43"/>
      <c r="J428" s="44"/>
      <c r="K428" s="45"/>
      <c r="L428" s="45"/>
      <c r="M428" s="46"/>
    </row>
    <row r="429" spans="1:13" ht="46.5" customHeight="1">
      <c r="A429" s="79" t="s">
        <v>0</v>
      </c>
      <c r="B429" s="79" t="s">
        <v>1</v>
      </c>
      <c r="C429" s="81" t="s">
        <v>365</v>
      </c>
      <c r="D429" s="82" t="s">
        <v>402</v>
      </c>
      <c r="E429" s="47"/>
      <c r="F429" s="43"/>
      <c r="G429" s="43"/>
      <c r="H429" s="43"/>
      <c r="I429" s="43"/>
      <c r="J429" s="44"/>
      <c r="K429" s="45"/>
      <c r="L429" s="45"/>
      <c r="M429" s="46"/>
    </row>
    <row r="430" spans="1:13" ht="30" customHeight="1">
      <c r="A430" s="108" t="s">
        <v>321</v>
      </c>
      <c r="B430" s="109"/>
      <c r="C430" s="109"/>
      <c r="D430" s="110"/>
      <c r="E430" s="50"/>
      <c r="F430" s="50"/>
      <c r="G430" s="43"/>
      <c r="H430" s="43"/>
      <c r="I430" s="43"/>
      <c r="J430" s="44"/>
      <c r="K430" s="45"/>
      <c r="L430" s="45"/>
      <c r="M430" s="46"/>
    </row>
    <row r="431" spans="1:13" ht="16.5" customHeight="1">
      <c r="A431" s="102" t="s">
        <v>4</v>
      </c>
      <c r="B431" s="102"/>
      <c r="C431" s="57"/>
      <c r="D431" s="57"/>
      <c r="E431" s="50"/>
      <c r="F431" s="50"/>
      <c r="G431" s="43"/>
      <c r="H431" s="43"/>
      <c r="I431" s="43"/>
      <c r="J431" s="44"/>
      <c r="K431" s="45"/>
      <c r="L431" s="45"/>
      <c r="M431" s="46"/>
    </row>
    <row r="432" spans="1:13" ht="30.75">
      <c r="A432" s="57">
        <v>1</v>
      </c>
      <c r="B432" s="57" t="s">
        <v>396</v>
      </c>
      <c r="C432" s="57" t="s">
        <v>6</v>
      </c>
      <c r="D432" s="57"/>
      <c r="E432" s="50"/>
      <c r="F432" s="50"/>
      <c r="G432" s="43"/>
      <c r="H432" s="43"/>
      <c r="I432" s="43"/>
      <c r="J432" s="44"/>
      <c r="K432" s="45"/>
      <c r="L432" s="45"/>
      <c r="M432" s="46"/>
    </row>
    <row r="433" spans="1:13" ht="28.5">
      <c r="A433" s="57">
        <v>2</v>
      </c>
      <c r="B433" s="57" t="s">
        <v>139</v>
      </c>
      <c r="C433" s="57" t="s">
        <v>6</v>
      </c>
      <c r="D433" s="57"/>
      <c r="E433" s="50"/>
      <c r="F433" s="50"/>
      <c r="G433" s="43"/>
      <c r="H433" s="43"/>
      <c r="I433" s="43"/>
      <c r="J433" s="44"/>
      <c r="K433" s="45"/>
      <c r="L433" s="45"/>
      <c r="M433" s="46"/>
    </row>
    <row r="434" spans="1:13">
      <c r="A434" s="57">
        <v>3</v>
      </c>
      <c r="B434" s="57" t="s">
        <v>322</v>
      </c>
      <c r="C434" s="57" t="s">
        <v>6</v>
      </c>
      <c r="D434" s="57"/>
      <c r="E434" s="50"/>
      <c r="F434" s="50"/>
      <c r="G434" s="43"/>
      <c r="H434" s="43"/>
      <c r="I434" s="43"/>
      <c r="J434" s="44"/>
      <c r="K434" s="45"/>
      <c r="L434" s="45"/>
      <c r="M434" s="46"/>
    </row>
    <row r="435" spans="1:13" ht="15.75" customHeight="1">
      <c r="A435" s="48"/>
      <c r="E435" s="47"/>
      <c r="F435" s="43"/>
      <c r="G435" s="43"/>
      <c r="H435" s="43"/>
      <c r="I435" s="43"/>
      <c r="J435" s="44"/>
      <c r="K435" s="45"/>
      <c r="L435" s="45"/>
      <c r="M435" s="46"/>
    </row>
    <row r="436" spans="1:13">
      <c r="A436" s="48"/>
      <c r="C436" s="1" t="s">
        <v>283</v>
      </c>
      <c r="D436" s="50"/>
      <c r="E436" s="50"/>
      <c r="F436" s="50"/>
      <c r="G436" s="43"/>
      <c r="H436" s="43"/>
      <c r="I436" s="43"/>
      <c r="J436" s="44"/>
      <c r="K436" s="45"/>
      <c r="L436" s="45"/>
      <c r="M436" s="46"/>
    </row>
    <row r="437" spans="1:13">
      <c r="A437" s="37"/>
      <c r="D437" s="50"/>
      <c r="E437" s="50"/>
      <c r="F437" s="50"/>
      <c r="G437" s="43"/>
      <c r="H437" s="43"/>
      <c r="I437" s="43"/>
      <c r="J437" s="44"/>
      <c r="K437" s="45"/>
      <c r="L437" s="45"/>
      <c r="M437" s="46"/>
    </row>
    <row r="438" spans="1:13" ht="15.75" customHeight="1">
      <c r="A438" s="37" t="s">
        <v>247</v>
      </c>
      <c r="D438" s="50"/>
      <c r="E438" s="50"/>
      <c r="F438" s="50"/>
      <c r="G438" s="43"/>
      <c r="H438" s="43"/>
      <c r="I438" s="43"/>
      <c r="J438" s="44"/>
      <c r="K438" s="45"/>
      <c r="L438" s="45"/>
      <c r="M438" s="46"/>
    </row>
    <row r="439" spans="1:13" ht="76.5" customHeight="1">
      <c r="A439" s="118" t="s">
        <v>229</v>
      </c>
      <c r="B439" s="119"/>
      <c r="C439" s="119"/>
      <c r="D439" s="120"/>
      <c r="E439" s="2" t="s">
        <v>211</v>
      </c>
      <c r="F439" s="3" t="s">
        <v>212</v>
      </c>
      <c r="G439" s="3" t="s">
        <v>213</v>
      </c>
      <c r="H439" s="3" t="s">
        <v>214</v>
      </c>
      <c r="I439" s="3" t="s">
        <v>215</v>
      </c>
      <c r="J439" s="3" t="s">
        <v>216</v>
      </c>
      <c r="K439" s="3" t="s">
        <v>217</v>
      </c>
      <c r="L439" s="3" t="s">
        <v>218</v>
      </c>
      <c r="M439" s="4" t="s">
        <v>235</v>
      </c>
    </row>
    <row r="440" spans="1:13">
      <c r="A440" s="121" t="s">
        <v>230</v>
      </c>
      <c r="B440" s="122"/>
      <c r="C440" s="122"/>
      <c r="D440" s="123"/>
      <c r="E440" s="5" t="s">
        <v>219</v>
      </c>
      <c r="F440" s="6" t="s">
        <v>220</v>
      </c>
      <c r="G440" s="7" t="s">
        <v>221</v>
      </c>
      <c r="H440" s="7" t="s">
        <v>222</v>
      </c>
      <c r="I440" s="8" t="s">
        <v>223</v>
      </c>
      <c r="J440" s="9" t="s">
        <v>224</v>
      </c>
      <c r="K440" s="10" t="s">
        <v>225</v>
      </c>
      <c r="L440" s="11" t="s">
        <v>226</v>
      </c>
      <c r="M440" s="12" t="s">
        <v>227</v>
      </c>
    </row>
    <row r="441" spans="1:13" ht="30" customHeight="1">
      <c r="A441" s="13">
        <v>1</v>
      </c>
      <c r="B441" s="111" t="s">
        <v>248</v>
      </c>
      <c r="C441" s="112"/>
      <c r="D441" s="113"/>
      <c r="E441" s="14">
        <v>200</v>
      </c>
      <c r="F441" s="15" t="s">
        <v>228</v>
      </c>
      <c r="G441" s="15"/>
      <c r="H441" s="16"/>
      <c r="I441" s="17">
        <f>ROUND(H441*(1+(K441/100)),2)</f>
        <v>0</v>
      </c>
      <c r="J441" s="18">
        <f>E441*H441</f>
        <v>0</v>
      </c>
      <c r="K441" s="19">
        <v>8</v>
      </c>
      <c r="L441" s="18">
        <f>J441+J441*K441/100</f>
        <v>0</v>
      </c>
      <c r="M441" s="12"/>
    </row>
    <row r="442" spans="1:13">
      <c r="A442" s="13">
        <v>2</v>
      </c>
      <c r="B442" s="111" t="s">
        <v>137</v>
      </c>
      <c r="C442" s="112"/>
      <c r="D442" s="113"/>
      <c r="E442" s="14">
        <v>200</v>
      </c>
      <c r="F442" s="15" t="s">
        <v>228</v>
      </c>
      <c r="G442" s="15"/>
      <c r="H442" s="16"/>
      <c r="I442" s="17">
        <f t="shared" ref="I442:I444" si="24">ROUND(H442*(1+(K442/100)),2)</f>
        <v>0</v>
      </c>
      <c r="J442" s="18">
        <f t="shared" ref="J442:J444" si="25">E442*H442</f>
        <v>0</v>
      </c>
      <c r="K442" s="19">
        <v>8</v>
      </c>
      <c r="L442" s="18">
        <f t="shared" ref="L442:L444" si="26">J442+J442*K442/100</f>
        <v>0</v>
      </c>
      <c r="M442" s="12"/>
    </row>
    <row r="443" spans="1:13">
      <c r="A443" s="13">
        <v>3</v>
      </c>
      <c r="B443" s="111" t="s">
        <v>140</v>
      </c>
      <c r="C443" s="112"/>
      <c r="D443" s="113"/>
      <c r="E443" s="14">
        <v>100</v>
      </c>
      <c r="F443" s="15" t="s">
        <v>228</v>
      </c>
      <c r="G443" s="15"/>
      <c r="H443" s="16"/>
      <c r="I443" s="17">
        <f t="shared" si="24"/>
        <v>0</v>
      </c>
      <c r="J443" s="18">
        <f t="shared" si="25"/>
        <v>0</v>
      </c>
      <c r="K443" s="19">
        <v>8</v>
      </c>
      <c r="L443" s="18">
        <f t="shared" si="26"/>
        <v>0</v>
      </c>
      <c r="M443" s="12"/>
    </row>
    <row r="444" spans="1:13" ht="30" customHeight="1">
      <c r="A444" s="13">
        <v>4</v>
      </c>
      <c r="B444" s="111" t="s">
        <v>249</v>
      </c>
      <c r="C444" s="112"/>
      <c r="D444" s="113"/>
      <c r="E444" s="20">
        <v>800</v>
      </c>
      <c r="F444" s="15" t="s">
        <v>228</v>
      </c>
      <c r="G444" s="15"/>
      <c r="H444" s="21"/>
      <c r="I444" s="22">
        <f t="shared" si="24"/>
        <v>0</v>
      </c>
      <c r="J444" s="23">
        <f t="shared" si="25"/>
        <v>0</v>
      </c>
      <c r="K444" s="19">
        <v>8</v>
      </c>
      <c r="L444" s="23">
        <f t="shared" si="26"/>
        <v>0</v>
      </c>
      <c r="M444" s="12"/>
    </row>
    <row r="445" spans="1:13" ht="18" customHeight="1">
      <c r="A445" s="13">
        <v>5</v>
      </c>
      <c r="B445" s="115" t="s">
        <v>150</v>
      </c>
      <c r="C445" s="116"/>
      <c r="D445" s="117"/>
      <c r="E445" s="20">
        <v>50</v>
      </c>
      <c r="F445" s="15" t="s">
        <v>228</v>
      </c>
      <c r="G445" s="15"/>
      <c r="H445" s="16"/>
      <c r="I445" s="17">
        <f>ROUND(H445*(1+(K445/100)),2)</f>
        <v>0</v>
      </c>
      <c r="J445" s="18">
        <f>E445*H445</f>
        <v>0</v>
      </c>
      <c r="K445" s="19">
        <v>8</v>
      </c>
      <c r="L445" s="18">
        <f>J445+J445*K445/100</f>
        <v>0</v>
      </c>
      <c r="M445" s="12"/>
    </row>
    <row r="446" spans="1:13" ht="30" customHeight="1">
      <c r="A446" s="13">
        <v>6</v>
      </c>
      <c r="B446" s="111" t="s">
        <v>153</v>
      </c>
      <c r="C446" s="112"/>
      <c r="D446" s="113"/>
      <c r="E446" s="20">
        <v>20</v>
      </c>
      <c r="F446" s="15" t="s">
        <v>228</v>
      </c>
      <c r="G446" s="15"/>
      <c r="H446" s="21"/>
      <c r="I446" s="22">
        <f t="shared" ref="I446:I447" si="27">ROUND(H446*(1+(K446/100)),2)</f>
        <v>0</v>
      </c>
      <c r="J446" s="23">
        <f t="shared" ref="J446:J447" si="28">E446*H446</f>
        <v>0</v>
      </c>
      <c r="K446" s="19">
        <v>8</v>
      </c>
      <c r="L446" s="23">
        <f t="shared" ref="L446:L447" si="29">J446+J446*K446/100</f>
        <v>0</v>
      </c>
      <c r="M446" s="12"/>
    </row>
    <row r="447" spans="1:13">
      <c r="A447" s="13">
        <v>7</v>
      </c>
      <c r="B447" s="111" t="s">
        <v>250</v>
      </c>
      <c r="C447" s="112"/>
      <c r="D447" s="113"/>
      <c r="E447" s="20">
        <v>250</v>
      </c>
      <c r="F447" s="15" t="s">
        <v>228</v>
      </c>
      <c r="G447" s="15"/>
      <c r="H447" s="21"/>
      <c r="I447" s="22">
        <f t="shared" si="27"/>
        <v>0</v>
      </c>
      <c r="J447" s="23">
        <f t="shared" si="28"/>
        <v>0</v>
      </c>
      <c r="K447" s="19">
        <v>8</v>
      </c>
      <c r="L447" s="23">
        <f t="shared" si="29"/>
        <v>0</v>
      </c>
      <c r="M447" s="12"/>
    </row>
    <row r="448" spans="1:13" ht="30" customHeight="1">
      <c r="A448" s="13">
        <v>8</v>
      </c>
      <c r="B448" s="111" t="s">
        <v>163</v>
      </c>
      <c r="C448" s="112"/>
      <c r="D448" s="113"/>
      <c r="E448" s="20">
        <v>20</v>
      </c>
      <c r="F448" s="15" t="s">
        <v>228</v>
      </c>
      <c r="G448" s="15"/>
      <c r="H448" s="21"/>
      <c r="I448" s="22">
        <f t="shared" ref="I448" si="30">ROUND(H448*(1+(K448/100)),2)</f>
        <v>0</v>
      </c>
      <c r="J448" s="23">
        <f t="shared" ref="J448" si="31">E448*H448</f>
        <v>0</v>
      </c>
      <c r="K448" s="19">
        <v>8</v>
      </c>
      <c r="L448" s="23">
        <f t="shared" ref="L448" si="32">J448+J448*K448/100</f>
        <v>0</v>
      </c>
      <c r="M448" s="12"/>
    </row>
    <row r="449" spans="1:13" ht="32.25" customHeight="1">
      <c r="A449" s="13">
        <v>9</v>
      </c>
      <c r="B449" s="111" t="s">
        <v>167</v>
      </c>
      <c r="C449" s="112"/>
      <c r="D449" s="113"/>
      <c r="E449" s="20">
        <v>40</v>
      </c>
      <c r="F449" s="15" t="s">
        <v>228</v>
      </c>
      <c r="G449" s="15"/>
      <c r="H449" s="21"/>
      <c r="I449" s="22">
        <f t="shared" ref="I449:I451" si="33">ROUND(H449*(1+(K449/100)),2)</f>
        <v>0</v>
      </c>
      <c r="J449" s="23">
        <f t="shared" ref="J449:J451" si="34">E449*H449</f>
        <v>0</v>
      </c>
      <c r="K449" s="19">
        <v>8</v>
      </c>
      <c r="L449" s="23">
        <f t="shared" ref="L449:L451" si="35">J449+J449*K449/100</f>
        <v>0</v>
      </c>
      <c r="M449" s="12"/>
    </row>
    <row r="450" spans="1:13" ht="30" customHeight="1">
      <c r="A450" s="13">
        <v>10</v>
      </c>
      <c r="B450" s="111" t="s">
        <v>323</v>
      </c>
      <c r="C450" s="112"/>
      <c r="D450" s="113"/>
      <c r="E450" s="20">
        <v>60</v>
      </c>
      <c r="F450" s="15" t="s">
        <v>228</v>
      </c>
      <c r="G450" s="15"/>
      <c r="H450" s="21"/>
      <c r="I450" s="22">
        <f t="shared" si="33"/>
        <v>0</v>
      </c>
      <c r="J450" s="23">
        <f t="shared" si="34"/>
        <v>0</v>
      </c>
      <c r="K450" s="19">
        <v>8</v>
      </c>
      <c r="L450" s="23">
        <f t="shared" si="35"/>
        <v>0</v>
      </c>
      <c r="M450" s="12"/>
    </row>
    <row r="451" spans="1:13">
      <c r="A451" s="13">
        <v>11</v>
      </c>
      <c r="B451" s="111" t="s">
        <v>251</v>
      </c>
      <c r="C451" s="112"/>
      <c r="D451" s="113"/>
      <c r="E451" s="20">
        <v>50</v>
      </c>
      <c r="F451" s="15" t="s">
        <v>228</v>
      </c>
      <c r="G451" s="15"/>
      <c r="H451" s="21"/>
      <c r="I451" s="22">
        <f t="shared" si="33"/>
        <v>0</v>
      </c>
      <c r="J451" s="23">
        <f t="shared" si="34"/>
        <v>0</v>
      </c>
      <c r="K451" s="19">
        <v>8</v>
      </c>
      <c r="L451" s="23">
        <f t="shared" si="35"/>
        <v>0</v>
      </c>
      <c r="M451" s="12"/>
    </row>
    <row r="452" spans="1:13" ht="30" customHeight="1">
      <c r="A452" s="13">
        <v>12</v>
      </c>
      <c r="B452" s="111" t="s">
        <v>252</v>
      </c>
      <c r="C452" s="112"/>
      <c r="D452" s="113"/>
      <c r="E452" s="20">
        <v>20</v>
      </c>
      <c r="F452" s="15" t="s">
        <v>228</v>
      </c>
      <c r="G452" s="15"/>
      <c r="H452" s="21"/>
      <c r="I452" s="22">
        <f t="shared" ref="I452:I453" si="36">ROUND(H452*(1+(K452/100)),2)</f>
        <v>0</v>
      </c>
      <c r="J452" s="23">
        <f t="shared" ref="J452:J453" si="37">E452*H452</f>
        <v>0</v>
      </c>
      <c r="K452" s="19">
        <v>8</v>
      </c>
      <c r="L452" s="23">
        <f t="shared" ref="L452:L453" si="38">J452+J452*K452/100</f>
        <v>0</v>
      </c>
      <c r="M452" s="12"/>
    </row>
    <row r="453" spans="1:13" ht="15" thickBot="1">
      <c r="A453" s="13">
        <v>13</v>
      </c>
      <c r="B453" s="111" t="s">
        <v>324</v>
      </c>
      <c r="C453" s="112"/>
      <c r="D453" s="113"/>
      <c r="E453" s="20">
        <v>10</v>
      </c>
      <c r="F453" s="15" t="s">
        <v>228</v>
      </c>
      <c r="G453" s="15"/>
      <c r="H453" s="21"/>
      <c r="I453" s="22">
        <f t="shared" si="36"/>
        <v>0</v>
      </c>
      <c r="J453" s="23">
        <f t="shared" si="37"/>
        <v>0</v>
      </c>
      <c r="K453" s="19">
        <v>8</v>
      </c>
      <c r="L453" s="23">
        <f t="shared" si="38"/>
        <v>0</v>
      </c>
      <c r="M453" s="12"/>
    </row>
    <row r="454" spans="1:13" ht="15" thickBot="1">
      <c r="A454" s="24"/>
      <c r="B454" s="24"/>
      <c r="C454" s="24"/>
      <c r="D454" s="24"/>
      <c r="E454" s="25"/>
      <c r="F454" s="26"/>
      <c r="H454" s="100" t="s">
        <v>231</v>
      </c>
      <c r="I454" s="101"/>
      <c r="J454" s="27">
        <f>SUM(J440:J444)</f>
        <v>0</v>
      </c>
      <c r="K454" s="28"/>
      <c r="L454" s="27">
        <f>SUM(L440:L444)</f>
        <v>0</v>
      </c>
    </row>
    <row r="455" spans="1:13">
      <c r="A455" s="37"/>
    </row>
    <row r="456" spans="1:13" ht="45.75" customHeight="1">
      <c r="A456" s="76" t="s">
        <v>0</v>
      </c>
      <c r="B456" s="77" t="s">
        <v>1</v>
      </c>
      <c r="C456" s="77" t="s">
        <v>2</v>
      </c>
      <c r="D456" s="77" t="s">
        <v>402</v>
      </c>
    </row>
    <row r="457" spans="1:13" ht="16.5" customHeight="1">
      <c r="A457" s="97" t="s">
        <v>134</v>
      </c>
      <c r="B457" s="98"/>
      <c r="C457" s="98"/>
      <c r="D457" s="99"/>
    </row>
    <row r="458" spans="1:13" ht="16.5" customHeight="1">
      <c r="A458" s="130" t="s">
        <v>4</v>
      </c>
      <c r="B458" s="131"/>
      <c r="C458" s="30"/>
      <c r="D458" s="30"/>
    </row>
    <row r="459" spans="1:13" ht="31.5" customHeight="1">
      <c r="A459" s="78">
        <v>1</v>
      </c>
      <c r="B459" s="30" t="s">
        <v>397</v>
      </c>
      <c r="C459" s="30" t="s">
        <v>6</v>
      </c>
      <c r="D459" s="30"/>
    </row>
    <row r="460" spans="1:13" ht="28.5">
      <c r="A460" s="78">
        <v>2</v>
      </c>
      <c r="B460" s="30" t="s">
        <v>135</v>
      </c>
      <c r="C460" s="30" t="s">
        <v>6</v>
      </c>
      <c r="D460" s="30"/>
    </row>
    <row r="461" spans="1:13">
      <c r="A461" s="78">
        <v>3</v>
      </c>
      <c r="B461" s="31" t="s">
        <v>136</v>
      </c>
      <c r="C461" s="30" t="s">
        <v>6</v>
      </c>
      <c r="D461" s="30"/>
    </row>
    <row r="462" spans="1:13" ht="15.75" customHeight="1">
      <c r="A462" s="132"/>
      <c r="B462" s="132"/>
      <c r="C462" s="132"/>
      <c r="D462" s="132"/>
    </row>
    <row r="463" spans="1:13" ht="42" customHeight="1">
      <c r="A463" s="76" t="s">
        <v>0</v>
      </c>
      <c r="B463" s="77" t="s">
        <v>1</v>
      </c>
      <c r="C463" s="77" t="s">
        <v>2</v>
      </c>
      <c r="D463" s="77" t="s">
        <v>402</v>
      </c>
    </row>
    <row r="464" spans="1:13" ht="32.25" customHeight="1">
      <c r="A464" s="97" t="s">
        <v>138</v>
      </c>
      <c r="B464" s="98"/>
      <c r="C464" s="98"/>
      <c r="D464" s="99"/>
    </row>
    <row r="465" spans="1:8" ht="16.5" customHeight="1">
      <c r="A465" s="130" t="s">
        <v>4</v>
      </c>
      <c r="B465" s="131"/>
      <c r="C465" s="30"/>
      <c r="D465" s="30"/>
    </row>
    <row r="466" spans="1:8" ht="60" customHeight="1">
      <c r="A466" s="78">
        <v>1</v>
      </c>
      <c r="B466" s="30" t="s">
        <v>398</v>
      </c>
      <c r="C466" s="30" t="s">
        <v>6</v>
      </c>
      <c r="D466" s="30"/>
    </row>
    <row r="467" spans="1:8" ht="28.5">
      <c r="A467" s="78">
        <v>2</v>
      </c>
      <c r="B467" s="30" t="s">
        <v>139</v>
      </c>
      <c r="C467" s="30" t="s">
        <v>6</v>
      </c>
      <c r="D467" s="30"/>
    </row>
    <row r="468" spans="1:8">
      <c r="A468" s="37"/>
    </row>
    <row r="469" spans="1:8" ht="42.75">
      <c r="A469" s="76" t="s">
        <v>0</v>
      </c>
      <c r="B469" s="77" t="s">
        <v>1</v>
      </c>
      <c r="C469" s="77" t="s">
        <v>2</v>
      </c>
      <c r="D469" s="77" t="s">
        <v>402</v>
      </c>
      <c r="H469" s="69"/>
    </row>
    <row r="470" spans="1:8" ht="15.75" customHeight="1">
      <c r="A470" s="97" t="s">
        <v>141</v>
      </c>
      <c r="B470" s="98"/>
      <c r="C470" s="98"/>
      <c r="D470" s="99"/>
    </row>
    <row r="471" spans="1:8" ht="16.5" customHeight="1">
      <c r="A471" s="130" t="s">
        <v>4</v>
      </c>
      <c r="B471" s="131"/>
      <c r="C471" s="30"/>
      <c r="D471" s="30"/>
    </row>
    <row r="472" spans="1:8" ht="28.5">
      <c r="A472" s="78">
        <v>1</v>
      </c>
      <c r="B472" s="30" t="s">
        <v>142</v>
      </c>
      <c r="C472" s="30" t="s">
        <v>6</v>
      </c>
      <c r="D472" s="30"/>
    </row>
    <row r="473" spans="1:8" ht="16.5" customHeight="1">
      <c r="A473" s="78">
        <v>2</v>
      </c>
      <c r="B473" s="30" t="s">
        <v>143</v>
      </c>
      <c r="C473" s="30" t="s">
        <v>6</v>
      </c>
      <c r="D473" s="30"/>
    </row>
    <row r="474" spans="1:8" ht="32.25" customHeight="1">
      <c r="A474" s="78">
        <v>3</v>
      </c>
      <c r="B474" s="30" t="s">
        <v>144</v>
      </c>
      <c r="C474" s="30" t="s">
        <v>6</v>
      </c>
      <c r="D474" s="30"/>
    </row>
    <row r="475" spans="1:8" s="69" customFormat="1">
      <c r="A475" s="85">
        <v>4</v>
      </c>
      <c r="B475" s="38" t="s">
        <v>129</v>
      </c>
      <c r="C475" s="38" t="s">
        <v>6</v>
      </c>
      <c r="D475" s="38"/>
    </row>
    <row r="476" spans="1:8" s="69" customFormat="1">
      <c r="A476" s="70"/>
    </row>
    <row r="477" spans="1:8" ht="42.75">
      <c r="A477" s="76" t="s">
        <v>0</v>
      </c>
      <c r="B477" s="77" t="s">
        <v>30</v>
      </c>
      <c r="C477" s="77" t="s">
        <v>2</v>
      </c>
      <c r="D477" s="77" t="s">
        <v>402</v>
      </c>
    </row>
    <row r="478" spans="1:8" ht="15.75" customHeight="1">
      <c r="A478" s="97" t="s">
        <v>145</v>
      </c>
      <c r="B478" s="98"/>
      <c r="C478" s="98"/>
      <c r="D478" s="99"/>
    </row>
    <row r="479" spans="1:8" ht="16.5" customHeight="1">
      <c r="A479" s="130" t="s">
        <v>4</v>
      </c>
      <c r="B479" s="133"/>
      <c r="C479" s="131"/>
      <c r="D479" s="30"/>
    </row>
    <row r="480" spans="1:8" ht="41.25" customHeight="1">
      <c r="A480" s="78">
        <v>1</v>
      </c>
      <c r="B480" s="30" t="s">
        <v>146</v>
      </c>
      <c r="C480" s="30" t="s">
        <v>6</v>
      </c>
      <c r="D480" s="30"/>
    </row>
    <row r="481" spans="1:5" ht="43.5" customHeight="1">
      <c r="A481" s="78">
        <v>2</v>
      </c>
      <c r="B481" s="30" t="s">
        <v>147</v>
      </c>
      <c r="C481" s="30" t="s">
        <v>6</v>
      </c>
      <c r="D481" s="30"/>
    </row>
    <row r="482" spans="1:5" ht="28.5">
      <c r="A482" s="78">
        <v>3</v>
      </c>
      <c r="B482" s="30" t="s">
        <v>148</v>
      </c>
      <c r="C482" s="30" t="s">
        <v>6</v>
      </c>
      <c r="D482" s="30"/>
    </row>
    <row r="483" spans="1:5" ht="28.5">
      <c r="A483" s="78">
        <v>4</v>
      </c>
      <c r="B483" s="30" t="s">
        <v>149</v>
      </c>
      <c r="C483" s="30" t="s">
        <v>6</v>
      </c>
      <c r="D483" s="30"/>
    </row>
    <row r="484" spans="1:5" ht="16.5" customHeight="1">
      <c r="A484" s="41"/>
      <c r="B484" s="42"/>
      <c r="C484" s="42"/>
      <c r="D484" s="42"/>
      <c r="E484" s="42"/>
    </row>
    <row r="485" spans="1:5" ht="42.75">
      <c r="A485" s="76" t="s">
        <v>0</v>
      </c>
      <c r="B485" s="77" t="s">
        <v>30</v>
      </c>
      <c r="C485" s="77" t="s">
        <v>2</v>
      </c>
      <c r="D485" s="77" t="s">
        <v>402</v>
      </c>
    </row>
    <row r="486" spans="1:5" ht="15" customHeight="1">
      <c r="A486" s="97" t="s">
        <v>151</v>
      </c>
      <c r="B486" s="98"/>
      <c r="C486" s="98"/>
      <c r="D486" s="99"/>
    </row>
    <row r="487" spans="1:5" ht="16.5" customHeight="1">
      <c r="A487" s="91" t="s">
        <v>4</v>
      </c>
      <c r="B487" s="93"/>
      <c r="C487" s="31"/>
      <c r="D487" s="30"/>
    </row>
    <row r="488" spans="1:5" ht="28.5">
      <c r="A488" s="78">
        <v>1</v>
      </c>
      <c r="B488" s="30" t="s">
        <v>152</v>
      </c>
      <c r="C488" s="30" t="s">
        <v>6</v>
      </c>
      <c r="D488" s="30"/>
    </row>
    <row r="489" spans="1:5" ht="42.75">
      <c r="A489" s="78">
        <v>2</v>
      </c>
      <c r="B489" s="30" t="s">
        <v>147</v>
      </c>
      <c r="C489" s="30" t="s">
        <v>6</v>
      </c>
      <c r="D489" s="30"/>
    </row>
    <row r="490" spans="1:5" ht="30.75" customHeight="1">
      <c r="A490" s="78">
        <v>3</v>
      </c>
      <c r="B490" s="30" t="s">
        <v>148</v>
      </c>
      <c r="C490" s="30" t="s">
        <v>6</v>
      </c>
      <c r="D490" s="30"/>
    </row>
    <row r="491" spans="1:5" ht="28.5">
      <c r="A491" s="78">
        <v>4</v>
      </c>
      <c r="B491" s="30" t="s">
        <v>149</v>
      </c>
      <c r="C491" s="30" t="s">
        <v>6</v>
      </c>
      <c r="D491" s="30"/>
    </row>
    <row r="492" spans="1:5" ht="21.75" customHeight="1">
      <c r="A492" s="41"/>
      <c r="B492" s="42"/>
      <c r="C492" s="42"/>
      <c r="D492" s="42"/>
      <c r="E492" s="42"/>
    </row>
    <row r="493" spans="1:5" ht="42.75">
      <c r="A493" s="76" t="s">
        <v>0</v>
      </c>
      <c r="B493" s="77" t="s">
        <v>1</v>
      </c>
      <c r="C493" s="77" t="s">
        <v>2</v>
      </c>
      <c r="D493" s="77" t="s">
        <v>402</v>
      </c>
    </row>
    <row r="494" spans="1:5" ht="27" customHeight="1">
      <c r="A494" s="97" t="s">
        <v>325</v>
      </c>
      <c r="B494" s="98"/>
      <c r="C494" s="98"/>
      <c r="D494" s="99"/>
    </row>
    <row r="495" spans="1:5" ht="16.5" customHeight="1">
      <c r="A495" s="130" t="s">
        <v>4</v>
      </c>
      <c r="B495" s="131"/>
      <c r="C495" s="30"/>
      <c r="D495" s="30"/>
    </row>
    <row r="496" spans="1:5">
      <c r="A496" s="78">
        <v>1</v>
      </c>
      <c r="B496" s="30" t="s">
        <v>154</v>
      </c>
      <c r="C496" s="30" t="s">
        <v>6</v>
      </c>
      <c r="D496" s="30"/>
    </row>
    <row r="497" spans="1:4">
      <c r="A497" s="78">
        <v>2</v>
      </c>
      <c r="B497" s="30" t="s">
        <v>155</v>
      </c>
      <c r="C497" s="30" t="s">
        <v>6</v>
      </c>
      <c r="D497" s="30"/>
    </row>
    <row r="498" spans="1:4" ht="15.75" customHeight="1">
      <c r="A498" s="78">
        <v>3</v>
      </c>
      <c r="B498" s="30" t="s">
        <v>156</v>
      </c>
      <c r="C498" s="30" t="s">
        <v>6</v>
      </c>
      <c r="D498" s="30"/>
    </row>
    <row r="499" spans="1:4" s="69" customFormat="1" ht="28.5">
      <c r="A499" s="78">
        <v>4</v>
      </c>
      <c r="B499" s="30" t="s">
        <v>157</v>
      </c>
      <c r="C499" s="30" t="s">
        <v>6</v>
      </c>
      <c r="D499" s="30"/>
    </row>
    <row r="500" spans="1:4" s="69" customFormat="1">
      <c r="A500" s="70"/>
    </row>
    <row r="501" spans="1:4" ht="42.75">
      <c r="A501" s="76" t="s">
        <v>0</v>
      </c>
      <c r="B501" s="77" t="s">
        <v>30</v>
      </c>
      <c r="C501" s="77" t="s">
        <v>2</v>
      </c>
      <c r="D501" s="77" t="s">
        <v>402</v>
      </c>
    </row>
    <row r="502" spans="1:4" ht="15.75" customHeight="1">
      <c r="A502" s="97" t="s">
        <v>158</v>
      </c>
      <c r="B502" s="98"/>
      <c r="C502" s="98"/>
      <c r="D502" s="99"/>
    </row>
    <row r="503" spans="1:4" ht="15.75" customHeight="1">
      <c r="A503" s="91" t="s">
        <v>4</v>
      </c>
      <c r="B503" s="92"/>
      <c r="C503" s="93"/>
      <c r="D503" s="30"/>
    </row>
    <row r="504" spans="1:4" ht="18.75" customHeight="1">
      <c r="A504" s="30">
        <v>1</v>
      </c>
      <c r="B504" s="30" t="s">
        <v>159</v>
      </c>
      <c r="C504" s="30" t="s">
        <v>6</v>
      </c>
      <c r="D504" s="30"/>
    </row>
    <row r="505" spans="1:4">
      <c r="A505" s="30">
        <v>2</v>
      </c>
      <c r="B505" s="30" t="s">
        <v>160</v>
      </c>
      <c r="C505" s="30" t="s">
        <v>6</v>
      </c>
      <c r="D505" s="30"/>
    </row>
    <row r="506" spans="1:4">
      <c r="A506" s="30">
        <v>3</v>
      </c>
      <c r="B506" s="30" t="s">
        <v>161</v>
      </c>
      <c r="C506" s="30" t="s">
        <v>6</v>
      </c>
      <c r="D506" s="30"/>
    </row>
    <row r="507" spans="1:4">
      <c r="A507" s="30">
        <v>4</v>
      </c>
      <c r="B507" s="30" t="s">
        <v>162</v>
      </c>
      <c r="C507" s="30" t="s">
        <v>6</v>
      </c>
      <c r="D507" s="30"/>
    </row>
    <row r="508" spans="1:4">
      <c r="A508" s="37"/>
    </row>
    <row r="509" spans="1:4" ht="42.75">
      <c r="A509" s="76" t="s">
        <v>0</v>
      </c>
      <c r="B509" s="77" t="s">
        <v>30</v>
      </c>
      <c r="C509" s="77" t="s">
        <v>2</v>
      </c>
      <c r="D509" s="77" t="s">
        <v>402</v>
      </c>
    </row>
    <row r="510" spans="1:4" ht="16.5" customHeight="1">
      <c r="A510" s="97" t="s">
        <v>326</v>
      </c>
      <c r="B510" s="98"/>
      <c r="C510" s="98"/>
      <c r="D510" s="99"/>
    </row>
    <row r="511" spans="1:4" ht="15.75" customHeight="1">
      <c r="A511" s="91" t="s">
        <v>4</v>
      </c>
      <c r="B511" s="92"/>
      <c r="C511" s="92"/>
      <c r="D511" s="93"/>
    </row>
    <row r="512" spans="1:4">
      <c r="A512" s="30">
        <v>1</v>
      </c>
      <c r="B512" s="30" t="s">
        <v>164</v>
      </c>
      <c r="C512" s="30" t="s">
        <v>6</v>
      </c>
      <c r="D512" s="30"/>
    </row>
    <row r="513" spans="1:5">
      <c r="A513" s="30">
        <v>2</v>
      </c>
      <c r="B513" s="30" t="s">
        <v>165</v>
      </c>
      <c r="C513" s="30" t="s">
        <v>6</v>
      </c>
      <c r="D513" s="30"/>
    </row>
    <row r="514" spans="1:5">
      <c r="A514" s="30">
        <v>3</v>
      </c>
      <c r="B514" s="30" t="s">
        <v>166</v>
      </c>
      <c r="C514" s="30" t="s">
        <v>6</v>
      </c>
      <c r="D514" s="30"/>
    </row>
    <row r="515" spans="1:5">
      <c r="A515" s="37"/>
    </row>
    <row r="516" spans="1:5" ht="42.75">
      <c r="A516" s="76" t="s">
        <v>0</v>
      </c>
      <c r="B516" s="77" t="s">
        <v>30</v>
      </c>
      <c r="C516" s="77" t="s">
        <v>2</v>
      </c>
      <c r="D516" s="77" t="s">
        <v>402</v>
      </c>
    </row>
    <row r="517" spans="1:5" ht="15" customHeight="1">
      <c r="A517" s="97" t="s">
        <v>327</v>
      </c>
      <c r="B517" s="98"/>
      <c r="C517" s="98"/>
      <c r="D517" s="99"/>
    </row>
    <row r="518" spans="1:5" ht="15.75" customHeight="1">
      <c r="A518" s="94" t="s">
        <v>4</v>
      </c>
      <c r="B518" s="95"/>
      <c r="C518" s="95"/>
      <c r="D518" s="96"/>
    </row>
    <row r="519" spans="1:5" ht="21.75" customHeight="1">
      <c r="A519" s="30">
        <v>1</v>
      </c>
      <c r="B519" s="30" t="s">
        <v>168</v>
      </c>
      <c r="C519" s="30" t="s">
        <v>6</v>
      </c>
      <c r="D519" s="30"/>
    </row>
    <row r="520" spans="1:5">
      <c r="A520" s="30">
        <v>2</v>
      </c>
      <c r="B520" s="30" t="s">
        <v>169</v>
      </c>
      <c r="C520" s="30" t="s">
        <v>6</v>
      </c>
      <c r="D520" s="30"/>
    </row>
    <row r="521" spans="1:5" ht="15.75" customHeight="1">
      <c r="A521" s="30">
        <v>3</v>
      </c>
      <c r="B521" s="30" t="s">
        <v>170</v>
      </c>
      <c r="C521" s="30" t="s">
        <v>6</v>
      </c>
      <c r="D521" s="30"/>
    </row>
    <row r="522" spans="1:5">
      <c r="A522" s="41"/>
      <c r="B522" s="42"/>
      <c r="C522" s="42"/>
      <c r="D522" s="42"/>
      <c r="E522" s="42"/>
    </row>
    <row r="523" spans="1:5" ht="42.75">
      <c r="A523" s="76" t="s">
        <v>0</v>
      </c>
      <c r="B523" s="77" t="s">
        <v>1</v>
      </c>
      <c r="C523" s="77" t="s">
        <v>2</v>
      </c>
      <c r="D523" s="77" t="s">
        <v>402</v>
      </c>
    </row>
    <row r="524" spans="1:5" ht="30.75" customHeight="1">
      <c r="A524" s="97" t="s">
        <v>328</v>
      </c>
      <c r="B524" s="98"/>
      <c r="C524" s="98"/>
      <c r="D524" s="99"/>
    </row>
    <row r="525" spans="1:5" ht="16.5" customHeight="1">
      <c r="A525" s="130" t="s">
        <v>4</v>
      </c>
      <c r="B525" s="131"/>
      <c r="C525" s="30"/>
      <c r="D525" s="30"/>
    </row>
    <row r="526" spans="1:5">
      <c r="A526" s="152">
        <v>1</v>
      </c>
      <c r="B526" s="31" t="s">
        <v>171</v>
      </c>
      <c r="C526" s="107" t="s">
        <v>6</v>
      </c>
      <c r="D526" s="107"/>
    </row>
    <row r="527" spans="1:5">
      <c r="A527" s="152"/>
      <c r="B527" s="31" t="s">
        <v>172</v>
      </c>
      <c r="C527" s="107"/>
      <c r="D527" s="107"/>
    </row>
    <row r="528" spans="1:5" ht="28.5" customHeight="1">
      <c r="A528" s="29">
        <v>2</v>
      </c>
      <c r="B528" s="31" t="s">
        <v>121</v>
      </c>
      <c r="C528" s="30" t="s">
        <v>6</v>
      </c>
      <c r="D528" s="30"/>
    </row>
    <row r="529" spans="1:4">
      <c r="A529" s="29">
        <v>3</v>
      </c>
      <c r="B529" s="30" t="s">
        <v>173</v>
      </c>
      <c r="C529" s="30" t="s">
        <v>6</v>
      </c>
      <c r="D529" s="30"/>
    </row>
    <row r="530" spans="1:4" ht="28.5">
      <c r="A530" s="29">
        <v>4</v>
      </c>
      <c r="B530" s="31" t="s">
        <v>123</v>
      </c>
      <c r="C530" s="30" t="s">
        <v>6</v>
      </c>
      <c r="D530" s="30"/>
    </row>
    <row r="531" spans="1:4">
      <c r="A531" s="29">
        <v>5</v>
      </c>
      <c r="B531" s="31" t="s">
        <v>174</v>
      </c>
      <c r="C531" s="30" t="s">
        <v>6</v>
      </c>
      <c r="D531" s="30"/>
    </row>
    <row r="532" spans="1:4">
      <c r="A532" s="29">
        <v>6</v>
      </c>
      <c r="B532" s="31" t="s">
        <v>175</v>
      </c>
      <c r="C532" s="30" t="s">
        <v>6</v>
      </c>
      <c r="D532" s="30"/>
    </row>
    <row r="533" spans="1:4">
      <c r="A533" s="37"/>
    </row>
    <row r="534" spans="1:4" ht="42.75">
      <c r="A534" s="76" t="s">
        <v>29</v>
      </c>
      <c r="B534" s="77" t="s">
        <v>1</v>
      </c>
      <c r="C534" s="77" t="s">
        <v>2</v>
      </c>
      <c r="D534" s="77" t="s">
        <v>402</v>
      </c>
    </row>
    <row r="535" spans="1:4" ht="16.5" customHeight="1">
      <c r="A535" s="97" t="s">
        <v>176</v>
      </c>
      <c r="B535" s="98"/>
      <c r="C535" s="98"/>
      <c r="D535" s="99"/>
    </row>
    <row r="536" spans="1:4" ht="16.5" customHeight="1">
      <c r="A536" s="130" t="s">
        <v>4</v>
      </c>
      <c r="B536" s="131"/>
      <c r="C536" s="30"/>
      <c r="D536" s="30"/>
    </row>
    <row r="537" spans="1:4" ht="43.5" customHeight="1">
      <c r="A537" s="152">
        <v>1</v>
      </c>
      <c r="B537" s="30" t="s">
        <v>177</v>
      </c>
      <c r="C537" s="107" t="s">
        <v>6</v>
      </c>
      <c r="D537" s="107"/>
    </row>
    <row r="538" spans="1:4" ht="41.25" customHeight="1">
      <c r="A538" s="152"/>
      <c r="B538" s="30" t="s">
        <v>178</v>
      </c>
      <c r="C538" s="107"/>
      <c r="D538" s="107"/>
    </row>
    <row r="539" spans="1:4" ht="42" customHeight="1">
      <c r="A539" s="152"/>
      <c r="B539" s="30" t="s">
        <v>179</v>
      </c>
      <c r="C539" s="107"/>
      <c r="D539" s="107"/>
    </row>
    <row r="540" spans="1:4" ht="42" hidden="1" customHeight="1">
      <c r="A540" s="152"/>
      <c r="B540" s="30"/>
      <c r="C540" s="107"/>
      <c r="D540" s="107"/>
    </row>
    <row r="541" spans="1:4">
      <c r="A541" s="29">
        <v>2</v>
      </c>
      <c r="B541" s="30" t="s">
        <v>180</v>
      </c>
      <c r="C541" s="30" t="s">
        <v>6</v>
      </c>
      <c r="D541" s="30"/>
    </row>
    <row r="542" spans="1:4" ht="16.5" customHeight="1">
      <c r="A542" s="29">
        <v>3</v>
      </c>
      <c r="B542" s="30" t="s">
        <v>175</v>
      </c>
      <c r="C542" s="30" t="s">
        <v>6</v>
      </c>
      <c r="D542" s="30"/>
    </row>
    <row r="543" spans="1:4">
      <c r="A543" s="37"/>
    </row>
    <row r="544" spans="1:4" ht="42.75">
      <c r="A544" s="76" t="s">
        <v>0</v>
      </c>
      <c r="B544" s="77" t="s">
        <v>1</v>
      </c>
      <c r="C544" s="77" t="s">
        <v>2</v>
      </c>
      <c r="D544" s="77" t="s">
        <v>402</v>
      </c>
    </row>
    <row r="545" spans="1:13" ht="16.5" customHeight="1">
      <c r="A545" s="97" t="s">
        <v>181</v>
      </c>
      <c r="B545" s="98"/>
      <c r="C545" s="98"/>
      <c r="D545" s="99"/>
      <c r="F545" s="62"/>
    </row>
    <row r="546" spans="1:13" ht="16.5" customHeight="1">
      <c r="A546" s="130" t="s">
        <v>4</v>
      </c>
      <c r="B546" s="131"/>
      <c r="C546" s="30"/>
      <c r="D546" s="30"/>
    </row>
    <row r="547" spans="1:13" ht="42.75">
      <c r="A547" s="29">
        <v>1</v>
      </c>
      <c r="B547" s="30" t="s">
        <v>182</v>
      </c>
      <c r="C547" s="30" t="s">
        <v>6</v>
      </c>
      <c r="D547" s="30"/>
    </row>
    <row r="548" spans="1:13" ht="28.5">
      <c r="A548" s="29">
        <v>2</v>
      </c>
      <c r="B548" s="30" t="s">
        <v>114</v>
      </c>
      <c r="C548" s="30" t="s">
        <v>6</v>
      </c>
      <c r="D548" s="30"/>
    </row>
    <row r="549" spans="1:13">
      <c r="A549" s="29">
        <v>3</v>
      </c>
      <c r="B549" s="30" t="s">
        <v>183</v>
      </c>
      <c r="C549" s="30"/>
      <c r="D549" s="30"/>
    </row>
    <row r="550" spans="1:13" ht="28.5">
      <c r="A550" s="29">
        <v>4</v>
      </c>
      <c r="B550" s="30" t="s">
        <v>184</v>
      </c>
      <c r="C550" s="30" t="s">
        <v>6</v>
      </c>
      <c r="D550" s="30"/>
    </row>
    <row r="551" spans="1:13">
      <c r="A551" s="29">
        <v>5</v>
      </c>
      <c r="B551" s="30" t="s">
        <v>185</v>
      </c>
      <c r="C551" s="30" t="s">
        <v>6</v>
      </c>
      <c r="D551" s="30"/>
    </row>
    <row r="552" spans="1:13">
      <c r="A552" s="37"/>
    </row>
    <row r="553" spans="1:13" ht="42.75">
      <c r="A553" s="76" t="s">
        <v>0</v>
      </c>
      <c r="B553" s="77" t="s">
        <v>30</v>
      </c>
      <c r="C553" s="77" t="s">
        <v>2</v>
      </c>
      <c r="D553" s="77" t="s">
        <v>402</v>
      </c>
    </row>
    <row r="554" spans="1:13" ht="14.25" customHeight="1">
      <c r="A554" s="97" t="s">
        <v>186</v>
      </c>
      <c r="B554" s="98"/>
      <c r="C554" s="98"/>
      <c r="D554" s="99"/>
    </row>
    <row r="555" spans="1:13" ht="16.5" customHeight="1">
      <c r="A555" s="130" t="s">
        <v>4</v>
      </c>
      <c r="B555" s="133"/>
      <c r="C555" s="131"/>
      <c r="D555" s="30"/>
    </row>
    <row r="556" spans="1:13" ht="28.5">
      <c r="A556" s="30">
        <v>1</v>
      </c>
      <c r="B556" s="30" t="s">
        <v>187</v>
      </c>
      <c r="C556" s="30" t="s">
        <v>6</v>
      </c>
      <c r="D556" s="30"/>
    </row>
    <row r="557" spans="1:13">
      <c r="A557" s="53"/>
      <c r="B557" s="53"/>
      <c r="C557" s="53"/>
      <c r="D557" s="53"/>
    </row>
    <row r="558" spans="1:13">
      <c r="A558" s="48"/>
      <c r="C558" s="1" t="s">
        <v>283</v>
      </c>
      <c r="D558" s="50"/>
      <c r="E558" s="50"/>
      <c r="F558" s="50"/>
      <c r="G558" s="43"/>
      <c r="H558" s="43"/>
      <c r="I558" s="43"/>
      <c r="J558" s="44"/>
      <c r="K558" s="45"/>
      <c r="L558" s="45"/>
      <c r="M558" s="46"/>
    </row>
    <row r="559" spans="1:13" ht="16.5" customHeight="1">
      <c r="A559" s="37"/>
      <c r="D559" s="50"/>
      <c r="E559" s="50"/>
      <c r="F559" s="50"/>
      <c r="G559" s="43"/>
      <c r="H559" s="43"/>
      <c r="I559" s="43"/>
      <c r="J559" s="44"/>
      <c r="K559" s="45"/>
      <c r="L559" s="45"/>
      <c r="M559" s="46"/>
    </row>
    <row r="560" spans="1:13" ht="16.5" customHeight="1">
      <c r="A560" s="37" t="s">
        <v>253</v>
      </c>
      <c r="D560" s="50"/>
      <c r="E560" s="50"/>
      <c r="F560" s="50"/>
      <c r="G560" s="43"/>
      <c r="H560" s="43"/>
      <c r="I560" s="43"/>
      <c r="J560" s="44"/>
      <c r="K560" s="45"/>
      <c r="L560" s="45"/>
      <c r="M560" s="46"/>
    </row>
    <row r="561" spans="1:13" ht="76.5" customHeight="1">
      <c r="A561" s="118" t="s">
        <v>229</v>
      </c>
      <c r="B561" s="119"/>
      <c r="C561" s="119"/>
      <c r="D561" s="120"/>
      <c r="E561" s="2" t="s">
        <v>211</v>
      </c>
      <c r="F561" s="3" t="s">
        <v>212</v>
      </c>
      <c r="G561" s="3" t="s">
        <v>213</v>
      </c>
      <c r="H561" s="3" t="s">
        <v>214</v>
      </c>
      <c r="I561" s="3" t="s">
        <v>215</v>
      </c>
      <c r="J561" s="3" t="s">
        <v>216</v>
      </c>
      <c r="K561" s="3" t="s">
        <v>217</v>
      </c>
      <c r="L561" s="3" t="s">
        <v>218</v>
      </c>
      <c r="M561" s="4" t="s">
        <v>235</v>
      </c>
    </row>
    <row r="562" spans="1:13">
      <c r="A562" s="121" t="s">
        <v>230</v>
      </c>
      <c r="B562" s="122"/>
      <c r="C562" s="122"/>
      <c r="D562" s="123"/>
      <c r="E562" s="5" t="s">
        <v>219</v>
      </c>
      <c r="F562" s="6" t="s">
        <v>220</v>
      </c>
      <c r="G562" s="7" t="s">
        <v>221</v>
      </c>
      <c r="H562" s="7" t="s">
        <v>222</v>
      </c>
      <c r="I562" s="8" t="s">
        <v>223</v>
      </c>
      <c r="J562" s="9" t="s">
        <v>224</v>
      </c>
      <c r="K562" s="10" t="s">
        <v>225</v>
      </c>
      <c r="L562" s="11" t="s">
        <v>226</v>
      </c>
      <c r="M562" s="12" t="s">
        <v>227</v>
      </c>
    </row>
    <row r="563" spans="1:13">
      <c r="A563" s="13">
        <v>1</v>
      </c>
      <c r="B563" s="111" t="s">
        <v>254</v>
      </c>
      <c r="C563" s="112"/>
      <c r="D563" s="113"/>
      <c r="E563" s="14">
        <v>30</v>
      </c>
      <c r="F563" s="15" t="s">
        <v>228</v>
      </c>
      <c r="G563" s="15"/>
      <c r="H563" s="16"/>
      <c r="I563" s="17">
        <f>ROUND(H563*(1+(K563/100)),2)</f>
        <v>0</v>
      </c>
      <c r="J563" s="18">
        <f>E563*H563</f>
        <v>0</v>
      </c>
      <c r="K563" s="19">
        <v>8</v>
      </c>
      <c r="L563" s="18">
        <f>J563+J563*K563/100</f>
        <v>0</v>
      </c>
      <c r="M563" s="12"/>
    </row>
    <row r="564" spans="1:13" ht="15" thickBot="1">
      <c r="A564" s="13">
        <v>2</v>
      </c>
      <c r="B564" s="111" t="s">
        <v>255</v>
      </c>
      <c r="C564" s="112"/>
      <c r="D564" s="113"/>
      <c r="E564" s="14">
        <v>30</v>
      </c>
      <c r="F564" s="15" t="s">
        <v>228</v>
      </c>
      <c r="G564" s="15"/>
      <c r="H564" s="16"/>
      <c r="I564" s="17">
        <f t="shared" ref="I564" si="39">ROUND(H564*(1+(K564/100)),2)</f>
        <v>0</v>
      </c>
      <c r="J564" s="18">
        <f t="shared" ref="J564" si="40">E564*H564</f>
        <v>0</v>
      </c>
      <c r="K564" s="19">
        <v>8</v>
      </c>
      <c r="L564" s="18">
        <f t="shared" ref="L564" si="41">J564+J564*K564/100</f>
        <v>0</v>
      </c>
      <c r="M564" s="12"/>
    </row>
    <row r="565" spans="1:13" ht="16.5" customHeight="1" thickBot="1">
      <c r="A565" s="24"/>
      <c r="B565" s="24"/>
      <c r="C565" s="24"/>
      <c r="D565" s="24"/>
      <c r="E565" s="25"/>
      <c r="F565" s="26"/>
      <c r="H565" s="100" t="s">
        <v>231</v>
      </c>
      <c r="I565" s="101"/>
      <c r="J565" s="27">
        <f>SUM(J562:J564)</f>
        <v>0</v>
      </c>
      <c r="K565" s="28"/>
      <c r="L565" s="27">
        <f>SUM(L562:L564)</f>
        <v>0</v>
      </c>
    </row>
    <row r="566" spans="1:13" ht="15.75" customHeight="1">
      <c r="A566" s="132"/>
      <c r="B566" s="132"/>
      <c r="C566" s="132"/>
      <c r="D566" s="132"/>
    </row>
    <row r="567" spans="1:13" ht="42.75">
      <c r="A567" s="76" t="s">
        <v>0</v>
      </c>
      <c r="B567" s="77" t="s">
        <v>1</v>
      </c>
      <c r="C567" s="77" t="s">
        <v>2</v>
      </c>
      <c r="D567" s="77" t="s">
        <v>402</v>
      </c>
    </row>
    <row r="568" spans="1:13" ht="16.5" customHeight="1">
      <c r="A568" s="97" t="s">
        <v>188</v>
      </c>
      <c r="B568" s="98"/>
      <c r="C568" s="98"/>
      <c r="D568" s="99"/>
    </row>
    <row r="569" spans="1:13" ht="15.75" customHeight="1">
      <c r="A569" s="130" t="s">
        <v>4</v>
      </c>
      <c r="B569" s="131"/>
      <c r="C569" s="30"/>
      <c r="D569" s="30"/>
    </row>
    <row r="570" spans="1:13" ht="42.75" customHeight="1">
      <c r="A570" s="152">
        <v>1</v>
      </c>
      <c r="B570" s="30" t="s">
        <v>189</v>
      </c>
      <c r="C570" s="107" t="s">
        <v>6</v>
      </c>
      <c r="D570" s="107"/>
    </row>
    <row r="571" spans="1:13" ht="43.5" customHeight="1">
      <c r="A571" s="152"/>
      <c r="B571" s="30" t="s">
        <v>190</v>
      </c>
      <c r="C571" s="107"/>
      <c r="D571" s="107"/>
    </row>
    <row r="572" spans="1:13" ht="46.5" customHeight="1">
      <c r="A572" s="152"/>
      <c r="B572" s="30" t="s">
        <v>191</v>
      </c>
      <c r="C572" s="107"/>
      <c r="D572" s="107"/>
    </row>
    <row r="573" spans="1:13">
      <c r="A573" s="37"/>
    </row>
    <row r="574" spans="1:13" ht="42.75">
      <c r="A574" s="76" t="s">
        <v>0</v>
      </c>
      <c r="B574" s="77" t="s">
        <v>1</v>
      </c>
      <c r="C574" s="77" t="s">
        <v>2</v>
      </c>
      <c r="D574" s="77" t="s">
        <v>402</v>
      </c>
    </row>
    <row r="575" spans="1:13" ht="18.75" customHeight="1">
      <c r="A575" s="97" t="s">
        <v>192</v>
      </c>
      <c r="B575" s="98"/>
      <c r="C575" s="98"/>
      <c r="D575" s="99"/>
    </row>
    <row r="576" spans="1:13" ht="16.5" customHeight="1">
      <c r="A576" s="130" t="s">
        <v>4</v>
      </c>
      <c r="B576" s="131"/>
      <c r="C576" s="30"/>
      <c r="D576" s="30"/>
    </row>
    <row r="577" spans="1:13">
      <c r="A577" s="152">
        <v>1</v>
      </c>
      <c r="B577" s="30" t="s">
        <v>193</v>
      </c>
      <c r="C577" s="107" t="s">
        <v>6</v>
      </c>
      <c r="D577" s="107"/>
    </row>
    <row r="578" spans="1:13" ht="14.25" customHeight="1">
      <c r="A578" s="152"/>
      <c r="B578" s="33" t="s">
        <v>329</v>
      </c>
      <c r="C578" s="107"/>
      <c r="D578" s="107"/>
    </row>
    <row r="579" spans="1:13" ht="15" customHeight="1">
      <c r="A579" s="152"/>
      <c r="B579" s="33" t="s">
        <v>330</v>
      </c>
      <c r="C579" s="107"/>
      <c r="D579" s="107"/>
    </row>
    <row r="580" spans="1:13" ht="16.5" customHeight="1">
      <c r="A580" s="152"/>
      <c r="B580" s="33" t="s">
        <v>331</v>
      </c>
      <c r="C580" s="107"/>
      <c r="D580" s="107"/>
    </row>
    <row r="581" spans="1:13" ht="16.5" customHeight="1">
      <c r="A581" s="152"/>
      <c r="B581" s="33" t="s">
        <v>332</v>
      </c>
      <c r="C581" s="107"/>
      <c r="D581" s="107"/>
    </row>
    <row r="582" spans="1:13">
      <c r="A582" s="152"/>
      <c r="B582" s="33" t="s">
        <v>333</v>
      </c>
      <c r="C582" s="107"/>
      <c r="D582" s="107"/>
    </row>
    <row r="583" spans="1:13">
      <c r="A583" s="152"/>
      <c r="B583" s="33" t="s">
        <v>334</v>
      </c>
      <c r="C583" s="107"/>
      <c r="D583" s="107"/>
    </row>
    <row r="584" spans="1:13">
      <c r="A584" s="152"/>
      <c r="B584" s="33" t="s">
        <v>335</v>
      </c>
      <c r="C584" s="107"/>
      <c r="D584" s="107"/>
    </row>
    <row r="585" spans="1:13">
      <c r="A585" s="152"/>
      <c r="B585" s="33" t="s">
        <v>336</v>
      </c>
      <c r="C585" s="107"/>
      <c r="D585" s="107"/>
    </row>
    <row r="586" spans="1:13">
      <c r="A586" s="29">
        <v>2</v>
      </c>
      <c r="B586" s="30" t="s">
        <v>194</v>
      </c>
      <c r="C586" s="30" t="s">
        <v>6</v>
      </c>
      <c r="D586" s="30"/>
    </row>
    <row r="587" spans="1:13" ht="12" customHeight="1">
      <c r="A587" s="48"/>
      <c r="E587" s="47"/>
      <c r="F587" s="43"/>
      <c r="G587" s="43"/>
      <c r="H587" s="43"/>
      <c r="I587" s="43"/>
      <c r="J587" s="44"/>
      <c r="K587" s="45"/>
      <c r="L587" s="45"/>
      <c r="M587" s="46"/>
    </row>
    <row r="588" spans="1:13">
      <c r="A588" s="48"/>
      <c r="C588" s="1" t="s">
        <v>283</v>
      </c>
      <c r="D588" s="50"/>
      <c r="E588" s="50"/>
      <c r="F588" s="50"/>
      <c r="G588" s="43"/>
      <c r="H588" s="43"/>
      <c r="I588" s="43"/>
      <c r="J588" s="44"/>
      <c r="K588" s="45"/>
      <c r="L588" s="45"/>
      <c r="M588" s="46"/>
    </row>
    <row r="589" spans="1:13">
      <c r="A589" s="37"/>
      <c r="D589" s="50"/>
      <c r="E589" s="50"/>
      <c r="F589" s="50"/>
      <c r="G589" s="43"/>
      <c r="H589" s="43"/>
      <c r="I589" s="43"/>
      <c r="J589" s="44"/>
      <c r="K589" s="45"/>
      <c r="L589" s="45"/>
      <c r="M589" s="46"/>
    </row>
    <row r="590" spans="1:13">
      <c r="A590" s="37" t="s">
        <v>256</v>
      </c>
      <c r="D590" s="50"/>
      <c r="E590" s="50"/>
      <c r="F590" s="50"/>
      <c r="G590" s="43"/>
      <c r="H590" s="43"/>
      <c r="I590" s="43"/>
      <c r="J590" s="44"/>
      <c r="K590" s="45"/>
      <c r="L590" s="45"/>
      <c r="M590" s="46"/>
    </row>
    <row r="591" spans="1:13" ht="76.5" customHeight="1">
      <c r="A591" s="118" t="s">
        <v>229</v>
      </c>
      <c r="B591" s="119"/>
      <c r="C591" s="119"/>
      <c r="D591" s="120"/>
      <c r="E591" s="2" t="s">
        <v>211</v>
      </c>
      <c r="F591" s="3" t="s">
        <v>212</v>
      </c>
      <c r="G591" s="3" t="s">
        <v>213</v>
      </c>
      <c r="H591" s="3" t="s">
        <v>214</v>
      </c>
      <c r="I591" s="3" t="s">
        <v>215</v>
      </c>
      <c r="J591" s="3" t="s">
        <v>216</v>
      </c>
      <c r="K591" s="3" t="s">
        <v>217</v>
      </c>
      <c r="L591" s="3" t="s">
        <v>218</v>
      </c>
      <c r="M591" s="4" t="s">
        <v>235</v>
      </c>
    </row>
    <row r="592" spans="1:13">
      <c r="A592" s="121" t="s">
        <v>230</v>
      </c>
      <c r="B592" s="122"/>
      <c r="C592" s="122"/>
      <c r="D592" s="123"/>
      <c r="E592" s="5" t="s">
        <v>219</v>
      </c>
      <c r="F592" s="6" t="s">
        <v>220</v>
      </c>
      <c r="G592" s="7" t="s">
        <v>221</v>
      </c>
      <c r="H592" s="7" t="s">
        <v>222</v>
      </c>
      <c r="I592" s="8" t="s">
        <v>223</v>
      </c>
      <c r="J592" s="9" t="s">
        <v>224</v>
      </c>
      <c r="K592" s="10" t="s">
        <v>225</v>
      </c>
      <c r="L592" s="11" t="s">
        <v>226</v>
      </c>
      <c r="M592" s="12" t="s">
        <v>227</v>
      </c>
    </row>
    <row r="593" spans="1:13" ht="15" thickBot="1">
      <c r="A593" s="13">
        <v>1</v>
      </c>
      <c r="B593" s="111" t="s">
        <v>337</v>
      </c>
      <c r="C593" s="112"/>
      <c r="D593" s="113"/>
      <c r="E593" s="14">
        <v>5</v>
      </c>
      <c r="F593" s="15" t="s">
        <v>228</v>
      </c>
      <c r="G593" s="15"/>
      <c r="H593" s="16"/>
      <c r="I593" s="17">
        <f>ROUND(H593*(1+(K593/100)),2)</f>
        <v>0</v>
      </c>
      <c r="J593" s="18">
        <f>E593*H593</f>
        <v>0</v>
      </c>
      <c r="K593" s="72">
        <v>8</v>
      </c>
      <c r="L593" s="18">
        <f>J593+J593*K593/100</f>
        <v>0</v>
      </c>
      <c r="M593" s="12"/>
    </row>
    <row r="594" spans="1:13" ht="16.5" customHeight="1" thickBot="1">
      <c r="A594" s="24"/>
      <c r="B594" s="24"/>
      <c r="C594" s="24"/>
      <c r="D594" s="24"/>
      <c r="E594" s="25"/>
      <c r="F594" s="26"/>
      <c r="H594" s="100" t="s">
        <v>231</v>
      </c>
      <c r="I594" s="101"/>
      <c r="J594" s="27">
        <f>SUM(J592:J593)</f>
        <v>0</v>
      </c>
      <c r="K594" s="28"/>
      <c r="L594" s="27">
        <f>SUM(L592:L593)</f>
        <v>0</v>
      </c>
    </row>
    <row r="595" spans="1:13" ht="15.75" customHeight="1">
      <c r="A595" s="151"/>
      <c r="B595" s="151"/>
      <c r="C595" s="151"/>
      <c r="D595" s="151"/>
    </row>
    <row r="596" spans="1:13" s="53" customFormat="1" ht="44.25" customHeight="1">
      <c r="A596" s="79" t="s">
        <v>0</v>
      </c>
      <c r="B596" s="79" t="s">
        <v>1</v>
      </c>
      <c r="C596" s="80" t="s">
        <v>365</v>
      </c>
      <c r="D596" s="80" t="s">
        <v>402</v>
      </c>
    </row>
    <row r="597" spans="1:13" s="53" customFormat="1" ht="15.75" customHeight="1">
      <c r="A597" s="108" t="s">
        <v>338</v>
      </c>
      <c r="B597" s="109"/>
      <c r="C597" s="109"/>
      <c r="D597" s="110"/>
    </row>
    <row r="598" spans="1:13" s="53" customFormat="1" ht="16.5" customHeight="1">
      <c r="A598" s="102" t="s">
        <v>4</v>
      </c>
      <c r="B598" s="102"/>
      <c r="C598" s="57"/>
      <c r="D598" s="57"/>
    </row>
    <row r="599" spans="1:13" s="53" customFormat="1" ht="42.75" customHeight="1">
      <c r="A599" s="57">
        <v>1</v>
      </c>
      <c r="B599" s="57" t="s">
        <v>339</v>
      </c>
      <c r="C599" s="57" t="s">
        <v>6</v>
      </c>
      <c r="D599" s="57"/>
    </row>
    <row r="600" spans="1:13" s="53" customFormat="1" ht="30" customHeight="1">
      <c r="A600" s="57">
        <v>2</v>
      </c>
      <c r="B600" s="57" t="s">
        <v>311</v>
      </c>
      <c r="C600" s="57" t="s">
        <v>6</v>
      </c>
      <c r="D600" s="57"/>
    </row>
    <row r="601" spans="1:13" s="53" customFormat="1" ht="15.75" customHeight="1">
      <c r="A601" s="57">
        <v>3</v>
      </c>
      <c r="B601" s="57" t="s">
        <v>312</v>
      </c>
      <c r="C601" s="57" t="s">
        <v>6</v>
      </c>
      <c r="D601" s="57"/>
    </row>
    <row r="602" spans="1:13" s="53" customFormat="1" ht="15.75" customHeight="1">
      <c r="A602" s="57">
        <v>4</v>
      </c>
      <c r="B602" s="57" t="s">
        <v>129</v>
      </c>
      <c r="C602" s="57" t="s">
        <v>6</v>
      </c>
      <c r="D602" s="57"/>
    </row>
    <row r="603" spans="1:13" s="53" customFormat="1" ht="15.75" customHeight="1">
      <c r="A603" s="60"/>
      <c r="B603" s="60"/>
      <c r="C603" s="60"/>
      <c r="D603" s="60"/>
    </row>
    <row r="604" spans="1:13">
      <c r="A604" s="47" t="s">
        <v>233</v>
      </c>
      <c r="E604" s="47"/>
      <c r="F604" s="43"/>
      <c r="G604" s="43"/>
      <c r="H604" s="43"/>
      <c r="I604" s="43"/>
      <c r="J604" s="44"/>
      <c r="K604" s="45"/>
      <c r="L604" s="45"/>
      <c r="M604" s="46"/>
    </row>
    <row r="605" spans="1:13">
      <c r="A605" s="48" t="s">
        <v>232</v>
      </c>
      <c r="E605" s="47"/>
      <c r="F605" s="43"/>
      <c r="G605" s="43"/>
      <c r="H605" s="43"/>
      <c r="I605" s="43"/>
      <c r="J605" s="44"/>
      <c r="K605" s="45"/>
      <c r="L605" s="45"/>
      <c r="M605" s="46"/>
    </row>
    <row r="606" spans="1:13" ht="46.5" customHeight="1">
      <c r="A606" s="1"/>
      <c r="J606" s="42"/>
      <c r="K606" s="45"/>
      <c r="L606" s="45"/>
      <c r="M606" s="46"/>
    </row>
    <row r="607" spans="1:13" ht="13.5" customHeight="1">
      <c r="A607" s="48"/>
      <c r="E607" s="47"/>
      <c r="F607" s="43"/>
      <c r="G607" s="43"/>
      <c r="H607" s="43"/>
      <c r="I607" s="43"/>
      <c r="J607" s="44"/>
      <c r="K607" s="45"/>
      <c r="L607" s="45"/>
      <c r="M607" s="46"/>
    </row>
    <row r="608" spans="1:13">
      <c r="A608" s="48"/>
      <c r="C608" s="1" t="s">
        <v>283</v>
      </c>
      <c r="D608" s="50"/>
      <c r="E608" s="50"/>
      <c r="F608" s="50"/>
      <c r="G608" s="43"/>
      <c r="H608" s="43"/>
      <c r="I608" s="43"/>
      <c r="J608" s="44"/>
      <c r="K608" s="45"/>
      <c r="L608" s="45"/>
      <c r="M608" s="46"/>
    </row>
    <row r="609" spans="1:13" s="53" customFormat="1" ht="15.75" customHeight="1"/>
    <row r="610" spans="1:13" ht="16.5" customHeight="1">
      <c r="A610" s="37" t="s">
        <v>236</v>
      </c>
      <c r="D610" s="50"/>
      <c r="E610" s="50"/>
      <c r="F610" s="50"/>
      <c r="G610" s="43"/>
      <c r="H610" s="43"/>
      <c r="I610" s="43"/>
      <c r="J610" s="44"/>
      <c r="K610" s="45"/>
      <c r="L610" s="45"/>
      <c r="M610" s="46"/>
    </row>
    <row r="611" spans="1:13" ht="76.5" customHeight="1">
      <c r="A611" s="118" t="s">
        <v>229</v>
      </c>
      <c r="B611" s="119"/>
      <c r="C611" s="119"/>
      <c r="D611" s="120"/>
      <c r="E611" s="2" t="s">
        <v>211</v>
      </c>
      <c r="F611" s="3" t="s">
        <v>212</v>
      </c>
      <c r="G611" s="3" t="s">
        <v>213</v>
      </c>
      <c r="H611" s="3" t="s">
        <v>214</v>
      </c>
      <c r="I611" s="3" t="s">
        <v>215</v>
      </c>
      <c r="J611" s="3" t="s">
        <v>216</v>
      </c>
      <c r="K611" s="3" t="s">
        <v>217</v>
      </c>
      <c r="L611" s="3" t="s">
        <v>218</v>
      </c>
      <c r="M611" s="4" t="s">
        <v>235</v>
      </c>
    </row>
    <row r="612" spans="1:13">
      <c r="A612" s="121" t="s">
        <v>230</v>
      </c>
      <c r="B612" s="122"/>
      <c r="C612" s="122"/>
      <c r="D612" s="123"/>
      <c r="E612" s="5" t="s">
        <v>219</v>
      </c>
      <c r="F612" s="6" t="s">
        <v>220</v>
      </c>
      <c r="G612" s="7" t="s">
        <v>221</v>
      </c>
      <c r="H612" s="7" t="s">
        <v>222</v>
      </c>
      <c r="I612" s="8" t="s">
        <v>223</v>
      </c>
      <c r="J612" s="9" t="s">
        <v>224</v>
      </c>
      <c r="K612" s="10" t="s">
        <v>225</v>
      </c>
      <c r="L612" s="11" t="s">
        <v>226</v>
      </c>
      <c r="M612" s="12" t="s">
        <v>227</v>
      </c>
    </row>
    <row r="613" spans="1:13" ht="30" customHeight="1" thickBot="1">
      <c r="A613" s="84">
        <v>1</v>
      </c>
      <c r="B613" s="111" t="s">
        <v>195</v>
      </c>
      <c r="C613" s="112"/>
      <c r="D613" s="113"/>
      <c r="E613" s="14">
        <v>5</v>
      </c>
      <c r="F613" s="15" t="s">
        <v>228</v>
      </c>
      <c r="G613" s="15"/>
      <c r="H613" s="16"/>
      <c r="I613" s="17">
        <f>ROUND(H613*(1+(K613/100)),2)</f>
        <v>0</v>
      </c>
      <c r="J613" s="18">
        <f>E613*H613</f>
        <v>0</v>
      </c>
      <c r="K613" s="19">
        <v>8</v>
      </c>
      <c r="L613" s="18">
        <f>J613+J613*K613/100</f>
        <v>0</v>
      </c>
      <c r="M613" s="12"/>
    </row>
    <row r="614" spans="1:13" ht="33.75" customHeight="1" thickBot="1">
      <c r="A614" s="24"/>
      <c r="B614" s="24"/>
      <c r="C614" s="24"/>
      <c r="D614" s="24"/>
      <c r="E614" s="25"/>
      <c r="F614" s="26"/>
      <c r="H614" s="100" t="s">
        <v>231</v>
      </c>
      <c r="I614" s="101"/>
      <c r="J614" s="27">
        <f>SUM(J612:J613)</f>
        <v>0</v>
      </c>
      <c r="K614" s="28"/>
      <c r="L614" s="27">
        <f>SUM(L612:L613)</f>
        <v>0</v>
      </c>
    </row>
    <row r="616" spans="1:13" s="73" customFormat="1" ht="41.25" customHeight="1">
      <c r="A616" s="79" t="s">
        <v>0</v>
      </c>
      <c r="B616" s="79" t="s">
        <v>1</v>
      </c>
      <c r="C616" s="80" t="s">
        <v>365</v>
      </c>
      <c r="D616" s="80" t="s">
        <v>402</v>
      </c>
    </row>
    <row r="617" spans="1:13" s="73" customFormat="1" ht="31.5" customHeight="1">
      <c r="A617" s="108" t="s">
        <v>196</v>
      </c>
      <c r="B617" s="109"/>
      <c r="C617" s="109"/>
      <c r="D617" s="110"/>
    </row>
    <row r="618" spans="1:13" s="73" customFormat="1" ht="15.75" customHeight="1">
      <c r="A618" s="102" t="s">
        <v>4</v>
      </c>
      <c r="B618" s="102"/>
      <c r="C618" s="57"/>
      <c r="D618" s="57"/>
    </row>
    <row r="619" spans="1:13" s="73" customFormat="1" ht="26.25" customHeight="1">
      <c r="A619" s="57">
        <v>1</v>
      </c>
      <c r="B619" s="59" t="s">
        <v>197</v>
      </c>
      <c r="C619" s="57" t="s">
        <v>6</v>
      </c>
      <c r="D619" s="57"/>
    </row>
    <row r="620" spans="1:13" s="73" customFormat="1" ht="16.5" customHeight="1">
      <c r="A620" s="57">
        <v>2</v>
      </c>
      <c r="B620" s="59" t="s">
        <v>399</v>
      </c>
      <c r="C620" s="57" t="s">
        <v>6</v>
      </c>
      <c r="D620" s="57"/>
    </row>
    <row r="621" spans="1:13" s="73" customFormat="1" ht="28.5" customHeight="1">
      <c r="A621" s="57">
        <v>3</v>
      </c>
      <c r="B621" s="59" t="s">
        <v>198</v>
      </c>
      <c r="C621" s="57" t="s">
        <v>6</v>
      </c>
      <c r="D621" s="57"/>
    </row>
    <row r="622" spans="1:13" s="73" customFormat="1" ht="16.5" customHeight="1">
      <c r="A622" s="57">
        <v>4</v>
      </c>
      <c r="B622" s="59" t="s">
        <v>199</v>
      </c>
      <c r="C622" s="57" t="s">
        <v>6</v>
      </c>
      <c r="D622" s="57"/>
    </row>
    <row r="623" spans="1:13" s="73" customFormat="1" ht="27" customHeight="1">
      <c r="A623" s="57">
        <v>5</v>
      </c>
      <c r="B623" s="59" t="s">
        <v>394</v>
      </c>
      <c r="C623" s="57" t="s">
        <v>6</v>
      </c>
      <c r="D623" s="57"/>
    </row>
    <row r="624" spans="1:13" s="73" customFormat="1" ht="15.75" customHeight="1">
      <c r="A624" s="57">
        <v>6</v>
      </c>
      <c r="B624" s="59" t="s">
        <v>200</v>
      </c>
      <c r="C624" s="57" t="s">
        <v>6</v>
      </c>
      <c r="D624" s="57"/>
    </row>
    <row r="625" spans="1:13" s="73" customFormat="1" ht="15.75" customHeight="1">
      <c r="A625" s="57">
        <v>7</v>
      </c>
      <c r="B625" s="57" t="s">
        <v>57</v>
      </c>
      <c r="C625" s="57" t="s">
        <v>6</v>
      </c>
      <c r="D625" s="57"/>
    </row>
    <row r="626" spans="1:13" s="73" customFormat="1" ht="14.25" customHeight="1">
      <c r="A626" s="57">
        <v>8</v>
      </c>
      <c r="B626" s="57" t="s">
        <v>201</v>
      </c>
      <c r="C626" s="57" t="s">
        <v>6</v>
      </c>
      <c r="D626" s="57"/>
    </row>
    <row r="627" spans="1:13" s="73" customFormat="1" ht="56.25" customHeight="1">
      <c r="A627" s="57">
        <v>9</v>
      </c>
      <c r="B627" s="57" t="s">
        <v>202</v>
      </c>
      <c r="C627" s="57" t="s">
        <v>6</v>
      </c>
      <c r="D627" s="57"/>
    </row>
    <row r="628" spans="1:13" s="73" customFormat="1" ht="13.5" customHeight="1">
      <c r="A628" s="60"/>
      <c r="B628" s="60"/>
      <c r="C628" s="60"/>
      <c r="D628" s="60"/>
    </row>
    <row r="629" spans="1:13">
      <c r="A629" s="48"/>
      <c r="C629" s="1" t="s">
        <v>283</v>
      </c>
      <c r="D629" s="50"/>
      <c r="E629" s="50"/>
      <c r="F629" s="50"/>
      <c r="G629" s="43"/>
      <c r="H629" s="43"/>
      <c r="I629" s="43"/>
      <c r="J629" s="44"/>
      <c r="K629" s="45"/>
      <c r="L629" s="45"/>
      <c r="M629" s="46"/>
    </row>
    <row r="630" spans="1:13">
      <c r="A630" s="37"/>
      <c r="D630" s="50"/>
      <c r="E630" s="50"/>
      <c r="F630" s="50"/>
      <c r="G630" s="43"/>
      <c r="H630" s="43"/>
      <c r="I630" s="43"/>
      <c r="J630" s="44"/>
      <c r="K630" s="45"/>
      <c r="L630" s="45"/>
      <c r="M630" s="46"/>
    </row>
    <row r="631" spans="1:13">
      <c r="A631" s="37" t="s">
        <v>360</v>
      </c>
      <c r="D631" s="50"/>
      <c r="E631" s="50"/>
      <c r="F631" s="50"/>
      <c r="G631" s="43"/>
      <c r="H631" s="43"/>
      <c r="I631" s="43"/>
      <c r="J631" s="44"/>
      <c r="K631" s="45"/>
      <c r="L631" s="45"/>
      <c r="M631" s="46"/>
    </row>
    <row r="632" spans="1:13" ht="76.5" customHeight="1">
      <c r="A632" s="118" t="s">
        <v>229</v>
      </c>
      <c r="B632" s="119"/>
      <c r="C632" s="119"/>
      <c r="D632" s="120"/>
      <c r="E632" s="2" t="s">
        <v>211</v>
      </c>
      <c r="F632" s="3" t="s">
        <v>212</v>
      </c>
      <c r="G632" s="3" t="s">
        <v>213</v>
      </c>
      <c r="H632" s="3" t="s">
        <v>214</v>
      </c>
      <c r="I632" s="3" t="s">
        <v>215</v>
      </c>
      <c r="J632" s="3" t="s">
        <v>216</v>
      </c>
      <c r="K632" s="3" t="s">
        <v>217</v>
      </c>
      <c r="L632" s="3" t="s">
        <v>218</v>
      </c>
      <c r="M632" s="4" t="s">
        <v>235</v>
      </c>
    </row>
    <row r="633" spans="1:13">
      <c r="A633" s="121" t="s">
        <v>230</v>
      </c>
      <c r="B633" s="122"/>
      <c r="C633" s="122"/>
      <c r="D633" s="123"/>
      <c r="E633" s="5" t="s">
        <v>219</v>
      </c>
      <c r="F633" s="6" t="s">
        <v>220</v>
      </c>
      <c r="G633" s="7" t="s">
        <v>221</v>
      </c>
      <c r="H633" s="7" t="s">
        <v>222</v>
      </c>
      <c r="I633" s="8" t="s">
        <v>223</v>
      </c>
      <c r="J633" s="9" t="s">
        <v>224</v>
      </c>
      <c r="K633" s="10" t="s">
        <v>225</v>
      </c>
      <c r="L633" s="11" t="s">
        <v>226</v>
      </c>
      <c r="M633" s="12" t="s">
        <v>227</v>
      </c>
    </row>
    <row r="634" spans="1:13" ht="32.25" customHeight="1" thickBot="1">
      <c r="A634" s="13">
        <v>1</v>
      </c>
      <c r="B634" s="148" t="s">
        <v>340</v>
      </c>
      <c r="C634" s="149"/>
      <c r="D634" s="150"/>
      <c r="E634" s="14">
        <v>36</v>
      </c>
      <c r="F634" s="15" t="s">
        <v>228</v>
      </c>
      <c r="G634" s="15"/>
      <c r="H634" s="16"/>
      <c r="I634" s="17">
        <f>ROUND(H634*(1+(K634/100)),2)</f>
        <v>0</v>
      </c>
      <c r="J634" s="18">
        <f>E634*H634</f>
        <v>0</v>
      </c>
      <c r="K634" s="19">
        <v>8</v>
      </c>
      <c r="L634" s="18">
        <f>J634+J634*K634/100</f>
        <v>0</v>
      </c>
      <c r="M634" s="12"/>
    </row>
    <row r="635" spans="1:13" ht="15" thickBot="1">
      <c r="A635" s="24"/>
      <c r="B635" s="24"/>
      <c r="C635" s="24"/>
      <c r="D635" s="24"/>
      <c r="E635" s="25"/>
      <c r="F635" s="26"/>
      <c r="H635" s="100" t="s">
        <v>231</v>
      </c>
      <c r="I635" s="101"/>
      <c r="J635" s="27">
        <f>SUM(J633:J634)</f>
        <v>0</v>
      </c>
      <c r="K635" s="28"/>
      <c r="L635" s="27">
        <f>SUM(L633:L634)</f>
        <v>0</v>
      </c>
    </row>
    <row r="637" spans="1:13" ht="42.75">
      <c r="A637" s="79" t="s">
        <v>0</v>
      </c>
      <c r="B637" s="79" t="s">
        <v>1</v>
      </c>
      <c r="C637" s="80" t="s">
        <v>365</v>
      </c>
      <c r="D637" s="80" t="s">
        <v>402</v>
      </c>
    </row>
    <row r="638" spans="1:13">
      <c r="A638" s="108" t="s">
        <v>357</v>
      </c>
      <c r="B638" s="109"/>
      <c r="C638" s="109"/>
      <c r="D638" s="110"/>
    </row>
    <row r="639" spans="1:13">
      <c r="A639" s="102" t="s">
        <v>4</v>
      </c>
      <c r="B639" s="102"/>
      <c r="C639" s="57"/>
      <c r="D639" s="57"/>
    </row>
    <row r="640" spans="1:13">
      <c r="A640" s="57">
        <v>1</v>
      </c>
      <c r="B640" s="57" t="s">
        <v>341</v>
      </c>
      <c r="C640" s="57" t="s">
        <v>6</v>
      </c>
      <c r="D640" s="57"/>
    </row>
    <row r="641" spans="1:4" ht="28.5">
      <c r="A641" s="57">
        <v>2</v>
      </c>
      <c r="B641" s="57" t="s">
        <v>342</v>
      </c>
      <c r="C641" s="57" t="s">
        <v>6</v>
      </c>
      <c r="D641" s="57"/>
    </row>
    <row r="642" spans="1:4" ht="28.5">
      <c r="A642" s="57">
        <v>3</v>
      </c>
      <c r="B642" s="57" t="s">
        <v>343</v>
      </c>
      <c r="C642" s="57" t="s">
        <v>203</v>
      </c>
      <c r="D642" s="57"/>
    </row>
    <row r="643" spans="1:4">
      <c r="A643" s="103">
        <v>4</v>
      </c>
      <c r="B643" s="102" t="s">
        <v>401</v>
      </c>
      <c r="C643" s="103" t="s">
        <v>6</v>
      </c>
      <c r="D643" s="103"/>
    </row>
    <row r="644" spans="1:4">
      <c r="A644" s="103"/>
      <c r="B644" s="102"/>
      <c r="C644" s="103"/>
      <c r="D644" s="103"/>
    </row>
    <row r="645" spans="1:4" ht="28.5">
      <c r="A645" s="57">
        <v>5</v>
      </c>
      <c r="B645" s="59" t="s">
        <v>344</v>
      </c>
      <c r="C645" s="57" t="s">
        <v>6</v>
      </c>
      <c r="D645" s="57"/>
    </row>
    <row r="646" spans="1:4">
      <c r="A646" s="57">
        <v>6</v>
      </c>
      <c r="B646" s="57" t="s">
        <v>345</v>
      </c>
      <c r="C646" s="57" t="s">
        <v>6</v>
      </c>
      <c r="D646" s="57"/>
    </row>
    <row r="647" spans="1:4" ht="42.75">
      <c r="A647" s="57">
        <v>7</v>
      </c>
      <c r="B647" s="59" t="s">
        <v>346</v>
      </c>
      <c r="C647" s="57" t="s">
        <v>6</v>
      </c>
      <c r="D647" s="57"/>
    </row>
    <row r="648" spans="1:4" ht="28.5">
      <c r="A648" s="57">
        <v>8</v>
      </c>
      <c r="B648" s="57" t="s">
        <v>347</v>
      </c>
      <c r="C648" s="57" t="s">
        <v>6</v>
      </c>
      <c r="D648" s="57"/>
    </row>
    <row r="649" spans="1:4">
      <c r="A649" s="57">
        <v>9</v>
      </c>
      <c r="B649" s="57" t="s">
        <v>204</v>
      </c>
      <c r="C649" s="57" t="s">
        <v>6</v>
      </c>
      <c r="D649" s="57"/>
    </row>
    <row r="650" spans="1:4" ht="42.75">
      <c r="A650" s="57">
        <v>10</v>
      </c>
      <c r="B650" s="59" t="s">
        <v>348</v>
      </c>
      <c r="C650" s="57" t="s">
        <v>6</v>
      </c>
      <c r="D650" s="57"/>
    </row>
    <row r="651" spans="1:4" ht="57">
      <c r="A651" s="103">
        <v>11</v>
      </c>
      <c r="B651" s="59" t="s">
        <v>349</v>
      </c>
      <c r="C651" s="103" t="s">
        <v>6</v>
      </c>
      <c r="D651" s="103"/>
    </row>
    <row r="652" spans="1:4" ht="28.5">
      <c r="A652" s="103"/>
      <c r="B652" s="59" t="s">
        <v>350</v>
      </c>
      <c r="C652" s="103"/>
      <c r="D652" s="103"/>
    </row>
    <row r="653" spans="1:4">
      <c r="A653" s="103"/>
      <c r="B653" s="59" t="s">
        <v>351</v>
      </c>
      <c r="C653" s="103"/>
      <c r="D653" s="103"/>
    </row>
    <row r="654" spans="1:4">
      <c r="A654" s="103"/>
      <c r="B654" s="59" t="s">
        <v>352</v>
      </c>
      <c r="C654" s="103"/>
      <c r="D654" s="103"/>
    </row>
    <row r="655" spans="1:4">
      <c r="A655" s="103"/>
      <c r="B655" s="59" t="s">
        <v>353</v>
      </c>
      <c r="C655" s="103"/>
      <c r="D655" s="103"/>
    </row>
    <row r="656" spans="1:4">
      <c r="A656" s="103"/>
      <c r="B656" s="59" t="s">
        <v>354</v>
      </c>
      <c r="C656" s="103"/>
      <c r="D656" s="103"/>
    </row>
    <row r="657" spans="1:13">
      <c r="A657" s="103"/>
      <c r="B657" s="59" t="s">
        <v>355</v>
      </c>
      <c r="C657" s="103"/>
      <c r="D657" s="103"/>
    </row>
    <row r="658" spans="1:13">
      <c r="A658" s="103"/>
      <c r="B658" s="59" t="s">
        <v>356</v>
      </c>
      <c r="C658" s="103"/>
      <c r="D658" s="103"/>
    </row>
    <row r="659" spans="1:13">
      <c r="A659" s="60"/>
      <c r="B659" s="74"/>
      <c r="C659" s="60"/>
      <c r="D659" s="60"/>
    </row>
    <row r="660" spans="1:13">
      <c r="A660" s="48"/>
      <c r="C660" s="1" t="s">
        <v>283</v>
      </c>
      <c r="D660" s="50"/>
      <c r="E660" s="50"/>
      <c r="F660" s="50"/>
      <c r="G660" s="43"/>
      <c r="H660" s="43"/>
      <c r="I660" s="43"/>
      <c r="J660" s="44"/>
      <c r="K660" s="45"/>
      <c r="L660" s="45"/>
      <c r="M660" s="46"/>
    </row>
  </sheetData>
  <mergeCells count="254">
    <mergeCell ref="A562:D562"/>
    <mergeCell ref="B563:D563"/>
    <mergeCell ref="H565:I565"/>
    <mergeCell ref="A555:C555"/>
    <mergeCell ref="B451:D451"/>
    <mergeCell ref="A389:D389"/>
    <mergeCell ref="A390:B390"/>
    <mergeCell ref="A391:A392"/>
    <mergeCell ref="B361:D361"/>
    <mergeCell ref="B362:D362"/>
    <mergeCell ref="B367:D367"/>
    <mergeCell ref="B364:D364"/>
    <mergeCell ref="B365:D365"/>
    <mergeCell ref="B447:D447"/>
    <mergeCell ref="B448:D448"/>
    <mergeCell ref="B449:D449"/>
    <mergeCell ref="A291:D291"/>
    <mergeCell ref="A292:B292"/>
    <mergeCell ref="A335:D335"/>
    <mergeCell ref="A336:B336"/>
    <mergeCell ref="A343:B343"/>
    <mergeCell ref="B446:D446"/>
    <mergeCell ref="A257:B257"/>
    <mergeCell ref="H14:I14"/>
    <mergeCell ref="B10:D10"/>
    <mergeCell ref="B11:D11"/>
    <mergeCell ref="B12:D12"/>
    <mergeCell ref="B13:D13"/>
    <mergeCell ref="A268:D268"/>
    <mergeCell ref="A258:B258"/>
    <mergeCell ref="B613:D613"/>
    <mergeCell ref="B5:J5"/>
    <mergeCell ref="A617:D617"/>
    <mergeCell ref="A618:B618"/>
    <mergeCell ref="H614:I614"/>
    <mergeCell ref="A632:D632"/>
    <mergeCell ref="H594:I594"/>
    <mergeCell ref="A8:D8"/>
    <mergeCell ref="A9:D9"/>
    <mergeCell ref="A289:D289"/>
    <mergeCell ref="A546:B546"/>
    <mergeCell ref="A535:D535"/>
    <mergeCell ref="A536:B536"/>
    <mergeCell ref="A537:A540"/>
    <mergeCell ref="C537:C540"/>
    <mergeCell ref="D537:D540"/>
    <mergeCell ref="A524:D524"/>
    <mergeCell ref="A525:B525"/>
    <mergeCell ref="A526:A527"/>
    <mergeCell ref="C526:C527"/>
    <mergeCell ref="D526:D527"/>
    <mergeCell ref="B391:B392"/>
    <mergeCell ref="A357:D357"/>
    <mergeCell ref="A358:D358"/>
    <mergeCell ref="A570:A572"/>
    <mergeCell ref="C570:C572"/>
    <mergeCell ref="D570:D572"/>
    <mergeCell ref="A576:B576"/>
    <mergeCell ref="A577:A585"/>
    <mergeCell ref="C577:C585"/>
    <mergeCell ref="D577:D585"/>
    <mergeCell ref="A611:D611"/>
    <mergeCell ref="A612:D612"/>
    <mergeCell ref="A260:A261"/>
    <mergeCell ref="C260:C261"/>
    <mergeCell ref="D260:D261"/>
    <mergeCell ref="A598:B598"/>
    <mergeCell ref="A478:D478"/>
    <mergeCell ref="A486:D486"/>
    <mergeCell ref="A487:B487"/>
    <mergeCell ref="A495:B495"/>
    <mergeCell ref="B450:D450"/>
    <mergeCell ref="A439:D439"/>
    <mergeCell ref="A440:D440"/>
    <mergeCell ref="B441:D441"/>
    <mergeCell ref="B442:D442"/>
    <mergeCell ref="B443:D443"/>
    <mergeCell ref="B444:D444"/>
    <mergeCell ref="C391:C392"/>
    <mergeCell ref="D391:D392"/>
    <mergeCell ref="A398:D398"/>
    <mergeCell ref="A399:B399"/>
    <mergeCell ref="A406:D406"/>
    <mergeCell ref="A407:B407"/>
    <mergeCell ref="A408:A409"/>
    <mergeCell ref="A431:B431"/>
    <mergeCell ref="A281:D281"/>
    <mergeCell ref="A102:D102"/>
    <mergeCell ref="B103:D103"/>
    <mergeCell ref="B104:D104"/>
    <mergeCell ref="A186:D186"/>
    <mergeCell ref="A187:B187"/>
    <mergeCell ref="A188:A194"/>
    <mergeCell ref="C188:C194"/>
    <mergeCell ref="D188:D194"/>
    <mergeCell ref="A195:A199"/>
    <mergeCell ref="C195:C199"/>
    <mergeCell ref="D195:D199"/>
    <mergeCell ref="A157:B157"/>
    <mergeCell ref="A173:D173"/>
    <mergeCell ref="A174:B174"/>
    <mergeCell ref="A178:A182"/>
    <mergeCell ref="C178:C182"/>
    <mergeCell ref="D178:D182"/>
    <mergeCell ref="B152:D152"/>
    <mergeCell ref="A108:D108"/>
    <mergeCell ref="A109:B109"/>
    <mergeCell ref="A125:D125"/>
    <mergeCell ref="A126:B126"/>
    <mergeCell ref="A156:D156"/>
    <mergeCell ref="A231:B231"/>
    <mergeCell ref="A232:A239"/>
    <mergeCell ref="C232:C239"/>
    <mergeCell ref="D232:D239"/>
    <mergeCell ref="A17:D17"/>
    <mergeCell ref="A18:B18"/>
    <mergeCell ref="A23:A24"/>
    <mergeCell ref="C23:C24"/>
    <mergeCell ref="D23:D24"/>
    <mergeCell ref="A28:A30"/>
    <mergeCell ref="C28:C30"/>
    <mergeCell ref="D28:D30"/>
    <mergeCell ref="A101:D101"/>
    <mergeCell ref="A82:B82"/>
    <mergeCell ref="A81:D81"/>
    <mergeCell ref="A31:A44"/>
    <mergeCell ref="C31:C44"/>
    <mergeCell ref="D31:D44"/>
    <mergeCell ref="A52:D52"/>
    <mergeCell ref="A53:B53"/>
    <mergeCell ref="A54:A61"/>
    <mergeCell ref="C54:C61"/>
    <mergeCell ref="D54:D61"/>
    <mergeCell ref="A72:D72"/>
    <mergeCell ref="H454:I454"/>
    <mergeCell ref="B452:D452"/>
    <mergeCell ref="B453:D453"/>
    <mergeCell ref="A494:D494"/>
    <mergeCell ref="A470:D470"/>
    <mergeCell ref="A471:B471"/>
    <mergeCell ref="A415:D415"/>
    <mergeCell ref="H153:I153"/>
    <mergeCell ref="A457:D457"/>
    <mergeCell ref="A458:B458"/>
    <mergeCell ref="A464:D464"/>
    <mergeCell ref="A465:B465"/>
    <mergeCell ref="A462:D462"/>
    <mergeCell ref="A479:C479"/>
    <mergeCell ref="A318:A320"/>
    <mergeCell ref="C318:C320"/>
    <mergeCell ref="A321:A323"/>
    <mergeCell ref="C321:C323"/>
    <mergeCell ref="A342:D342"/>
    <mergeCell ref="A340:D340"/>
    <mergeCell ref="A426:D426"/>
    <mergeCell ref="A430:D430"/>
    <mergeCell ref="H368:I368"/>
    <mergeCell ref="A416:B416"/>
    <mergeCell ref="A7:C7"/>
    <mergeCell ref="A502:D502"/>
    <mergeCell ref="A424:D424"/>
    <mergeCell ref="A413:D413"/>
    <mergeCell ref="A404:D404"/>
    <mergeCell ref="A396:D396"/>
    <mergeCell ref="A387:D387"/>
    <mergeCell ref="A382:D382"/>
    <mergeCell ref="A383:D383"/>
    <mergeCell ref="A384:B384"/>
    <mergeCell ref="A370:D370"/>
    <mergeCell ref="B408:B409"/>
    <mergeCell ref="C408:C409"/>
    <mergeCell ref="D408:D409"/>
    <mergeCell ref="A372:D372"/>
    <mergeCell ref="A373:D373"/>
    <mergeCell ref="A240:A242"/>
    <mergeCell ref="C240:C242"/>
    <mergeCell ref="D240:D242"/>
    <mergeCell ref="B151:D151"/>
    <mergeCell ref="A207:D207"/>
    <mergeCell ref="A208:B208"/>
    <mergeCell ref="A243:A245"/>
    <mergeCell ref="C243:C245"/>
    <mergeCell ref="A282:D282"/>
    <mergeCell ref="B283:D283"/>
    <mergeCell ref="B284:D284"/>
    <mergeCell ref="B285:D285"/>
    <mergeCell ref="B287:D287"/>
    <mergeCell ref="H288:I288"/>
    <mergeCell ref="A310:A317"/>
    <mergeCell ref="C310:C317"/>
    <mergeCell ref="H105:I105"/>
    <mergeCell ref="A145:D145"/>
    <mergeCell ref="A146:D146"/>
    <mergeCell ref="B147:D147"/>
    <mergeCell ref="B148:D148"/>
    <mergeCell ref="B149:D149"/>
    <mergeCell ref="A308:D308"/>
    <mergeCell ref="A309:B309"/>
    <mergeCell ref="B286:D286"/>
    <mergeCell ref="A222:D222"/>
    <mergeCell ref="A223:D223"/>
    <mergeCell ref="B224:D224"/>
    <mergeCell ref="B225:D225"/>
    <mergeCell ref="B226:D226"/>
    <mergeCell ref="D243:D245"/>
    <mergeCell ref="A230:D230"/>
    <mergeCell ref="A651:A658"/>
    <mergeCell ref="C651:C658"/>
    <mergeCell ref="D651:D658"/>
    <mergeCell ref="H227:I227"/>
    <mergeCell ref="A269:B269"/>
    <mergeCell ref="A270:B270"/>
    <mergeCell ref="A272:A273"/>
    <mergeCell ref="C272:C273"/>
    <mergeCell ref="D272:D273"/>
    <mergeCell ref="A256:D256"/>
    <mergeCell ref="A638:D638"/>
    <mergeCell ref="A349:D349"/>
    <mergeCell ref="A350:B350"/>
    <mergeCell ref="B366:D366"/>
    <mergeCell ref="A374:D374"/>
    <mergeCell ref="A375:D375"/>
    <mergeCell ref="A376:B376"/>
    <mergeCell ref="A422:D422"/>
    <mergeCell ref="B359:D359"/>
    <mergeCell ref="B360:D360"/>
    <mergeCell ref="B445:D445"/>
    <mergeCell ref="B363:D363"/>
    <mergeCell ref="A591:D591"/>
    <mergeCell ref="A592:D592"/>
    <mergeCell ref="A503:C503"/>
    <mergeCell ref="A511:D511"/>
    <mergeCell ref="A518:D518"/>
    <mergeCell ref="A545:D545"/>
    <mergeCell ref="A517:D517"/>
    <mergeCell ref="A510:D510"/>
    <mergeCell ref="H635:I635"/>
    <mergeCell ref="A639:B639"/>
    <mergeCell ref="A643:A644"/>
    <mergeCell ref="B643:B644"/>
    <mergeCell ref="C643:C644"/>
    <mergeCell ref="D643:D644"/>
    <mergeCell ref="B593:D593"/>
    <mergeCell ref="A554:D554"/>
    <mergeCell ref="A575:D575"/>
    <mergeCell ref="A597:D597"/>
    <mergeCell ref="B564:D564"/>
    <mergeCell ref="A561:D561"/>
    <mergeCell ref="A568:D568"/>
    <mergeCell ref="A633:D633"/>
    <mergeCell ref="B634:D634"/>
    <mergeCell ref="A566:D566"/>
    <mergeCell ref="A595:D595"/>
    <mergeCell ref="A569:B569"/>
  </mergeCells>
  <pageMargins left="0.70866141732283472" right="0.70866141732283472" top="0.74803149606299213" bottom="0.74803149606299213" header="0.31496062992125984" footer="0.31496062992125984"/>
  <pageSetup paperSize="9" scale="64" orientation="landscape" horizontalDpi="4294967294" verticalDpi="4294967294" r:id="rId1"/>
  <headerFooter>
    <oddHeader>&amp;LZP/98/2018&amp;CFormularz asortymentowo--cenowy&amp;RZałącznik nr 2 do SIWZ</oddHeader>
  </headerFooter>
  <rowBreaks count="25" manualBreakCount="25">
    <brk id="24" max="16383" man="1"/>
    <brk id="46" max="16383" man="1"/>
    <brk id="70" max="16383" man="1"/>
    <brk id="98" max="16383" man="1"/>
    <brk id="123" max="16383" man="1"/>
    <brk id="143" max="16383" man="1"/>
    <brk id="170" max="16383" man="1"/>
    <brk id="202" max="16383" man="1"/>
    <brk id="220" max="16383" man="1"/>
    <brk id="246" max="16383" man="1"/>
    <brk id="279" max="16383" man="1"/>
    <brk id="303" max="16383" man="1"/>
    <brk id="329" max="16383" man="1"/>
    <brk id="354" max="16383" man="1"/>
    <brk id="380" max="16383" man="1"/>
    <brk id="412" max="16383" man="1"/>
    <brk id="437" max="16383" man="1"/>
    <brk id="462" max="16383" man="1"/>
    <brk id="484" max="16383" man="1"/>
    <brk id="515" max="16383" man="1"/>
    <brk id="543" max="16383" man="1"/>
    <brk id="559" max="16383" man="1"/>
    <brk id="588" max="16383" man="1"/>
    <brk id="609" max="16383" man="1"/>
    <brk id="6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</dc:creator>
  <cp:lastModifiedBy>Agnieszka Andrzejczak</cp:lastModifiedBy>
  <cp:lastPrinted>2019-12-05T13:47:13Z</cp:lastPrinted>
  <dcterms:created xsi:type="dcterms:W3CDTF">2018-10-03T12:56:08Z</dcterms:created>
  <dcterms:modified xsi:type="dcterms:W3CDTF">2019-12-05T13:49:23Z</dcterms:modified>
</cp:coreProperties>
</file>