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035" windowWidth="20550" windowHeight="4080"/>
  </bookViews>
  <sheets>
    <sheet name="Arkusz1" sheetId="1" r:id="rId1"/>
  </sheets>
  <definedNames>
    <definedName name="_xlnm.Print_Area" localSheetId="0">Arkusz1!$A$1:$M$764</definedName>
  </definedNames>
  <calcPr calcId="145621"/>
</workbook>
</file>

<file path=xl/calcChain.xml><?xml version="1.0" encoding="utf-8"?>
<calcChain xmlns="http://schemas.openxmlformats.org/spreadsheetml/2006/main">
  <c r="I409" i="1" l="1"/>
  <c r="J409" i="1"/>
  <c r="L409" i="1" s="1"/>
  <c r="L316" i="1"/>
  <c r="I316" i="1"/>
  <c r="I161" i="1"/>
  <c r="J161" i="1"/>
  <c r="L161" i="1" s="1"/>
  <c r="J160" i="1"/>
  <c r="L160" i="1" s="1"/>
  <c r="I160" i="1"/>
  <c r="I502" i="1" l="1"/>
  <c r="J502" i="1"/>
  <c r="L502" i="1" s="1"/>
  <c r="I503" i="1"/>
  <c r="J503" i="1"/>
  <c r="L503" i="1" s="1"/>
  <c r="I406" i="1" l="1"/>
  <c r="J406" i="1"/>
  <c r="L406" i="1" s="1"/>
  <c r="I407" i="1"/>
  <c r="J407" i="1"/>
  <c r="L407" i="1" s="1"/>
  <c r="I509" i="1" l="1"/>
  <c r="J509" i="1"/>
  <c r="L509" i="1" s="1"/>
  <c r="I510" i="1"/>
  <c r="J510" i="1"/>
  <c r="L510" i="1" s="1"/>
  <c r="I506" i="1"/>
  <c r="J506" i="1"/>
  <c r="L506" i="1" s="1"/>
  <c r="I507" i="1"/>
  <c r="J507" i="1"/>
  <c r="L507" i="1" s="1"/>
  <c r="I508" i="1"/>
  <c r="J508" i="1"/>
  <c r="L508" i="1" s="1"/>
  <c r="I505" i="1"/>
  <c r="J505" i="1"/>
  <c r="L505" i="1" s="1"/>
  <c r="I504" i="1"/>
  <c r="J504" i="1"/>
  <c r="L504" i="1" s="1"/>
  <c r="I408" i="1"/>
  <c r="J408" i="1"/>
  <c r="L408" i="1" s="1"/>
  <c r="I410" i="1"/>
  <c r="J410" i="1"/>
  <c r="L410" i="1" s="1"/>
  <c r="J727" i="1" l="1"/>
  <c r="L727" i="1" s="1"/>
  <c r="I727" i="1"/>
  <c r="J700" i="1"/>
  <c r="L700" i="1" s="1"/>
  <c r="I700" i="1"/>
  <c r="J676" i="1"/>
  <c r="I676" i="1"/>
  <c r="J640" i="1"/>
  <c r="L640" i="1" s="1"/>
  <c r="I640" i="1"/>
  <c r="J639" i="1"/>
  <c r="L639" i="1" s="1"/>
  <c r="I639" i="1"/>
  <c r="J501" i="1"/>
  <c r="L501" i="1" s="1"/>
  <c r="I501" i="1"/>
  <c r="J500" i="1"/>
  <c r="L500" i="1" s="1"/>
  <c r="I500" i="1"/>
  <c r="J499" i="1"/>
  <c r="L499" i="1" s="1"/>
  <c r="I499" i="1"/>
  <c r="J498" i="1"/>
  <c r="I498" i="1"/>
  <c r="J405" i="1"/>
  <c r="L405" i="1" s="1"/>
  <c r="I405" i="1"/>
  <c r="J404" i="1"/>
  <c r="L404" i="1" s="1"/>
  <c r="I404" i="1"/>
  <c r="J403" i="1"/>
  <c r="L403" i="1" s="1"/>
  <c r="I403" i="1"/>
  <c r="J402" i="1"/>
  <c r="L402" i="1" s="1"/>
  <c r="I402" i="1"/>
  <c r="J317" i="1"/>
  <c r="L317" i="1" s="1"/>
  <c r="I317" i="1"/>
  <c r="J315" i="1"/>
  <c r="L315" i="1" s="1"/>
  <c r="I315" i="1"/>
  <c r="J314" i="1"/>
  <c r="L314" i="1" s="1"/>
  <c r="I314" i="1"/>
  <c r="J313" i="1"/>
  <c r="L313" i="1" s="1"/>
  <c r="I313" i="1"/>
  <c r="J247" i="1"/>
  <c r="L247" i="1" s="1"/>
  <c r="I247" i="1"/>
  <c r="J246" i="1"/>
  <c r="L246" i="1" s="1"/>
  <c r="I246" i="1"/>
  <c r="J245" i="1"/>
  <c r="L245" i="1" s="1"/>
  <c r="I245" i="1"/>
  <c r="J162" i="1"/>
  <c r="L162" i="1" s="1"/>
  <c r="I162" i="1"/>
  <c r="J159" i="1"/>
  <c r="L159" i="1" s="1"/>
  <c r="I159" i="1"/>
  <c r="J158" i="1"/>
  <c r="L158" i="1" s="1"/>
  <c r="I158" i="1"/>
  <c r="J157" i="1"/>
  <c r="L157" i="1" s="1"/>
  <c r="I157" i="1"/>
  <c r="J106" i="1"/>
  <c r="L106" i="1" s="1"/>
  <c r="I106" i="1"/>
  <c r="J105" i="1"/>
  <c r="L105" i="1" s="1"/>
  <c r="I105" i="1"/>
  <c r="I5" i="1"/>
  <c r="J5" i="1"/>
  <c r="L5" i="1" s="1"/>
  <c r="I6" i="1"/>
  <c r="J6" i="1"/>
  <c r="L6" i="1" s="1"/>
  <c r="I7" i="1"/>
  <c r="J7" i="1"/>
  <c r="L7" i="1" s="1"/>
  <c r="J4" i="1"/>
  <c r="L4" i="1" s="1"/>
  <c r="I4" i="1"/>
  <c r="J511" i="1" l="1"/>
  <c r="J677" i="1"/>
  <c r="L728" i="1"/>
  <c r="J728" i="1"/>
  <c r="L701" i="1"/>
  <c r="L676" i="1"/>
  <c r="L677" i="1" s="1"/>
  <c r="J701" i="1"/>
  <c r="L641" i="1"/>
  <c r="L498" i="1"/>
  <c r="L511" i="1" s="1"/>
  <c r="J641" i="1"/>
  <c r="L411" i="1"/>
  <c r="J411" i="1"/>
  <c r="L318" i="1"/>
  <c r="J318" i="1"/>
  <c r="L248" i="1"/>
  <c r="J248" i="1"/>
  <c r="L163" i="1"/>
  <c r="J163" i="1"/>
  <c r="L107" i="1"/>
  <c r="J107" i="1"/>
  <c r="L8" i="1"/>
  <c r="J8" i="1"/>
</calcChain>
</file>

<file path=xl/sharedStrings.xml><?xml version="1.0" encoding="utf-8"?>
<sst xmlns="http://schemas.openxmlformats.org/spreadsheetml/2006/main" count="1260" uniqueCount="418">
  <si>
    <t>lp</t>
  </si>
  <si>
    <t xml:space="preserve">Parametry </t>
  </si>
  <si>
    <t xml:space="preserve">Parametry  graniczne /wartości </t>
  </si>
  <si>
    <t>Dane techniczne(opis)</t>
  </si>
  <si>
    <t>Oxygenator  z powlekanymi membranami biokompatybilnymi dla dorosłych pracujący w systemie otwartym z wbudowanym stalowym wymiennikiem ciepła i filtrem tętniczym</t>
  </si>
  <si>
    <t xml:space="preserve">Warunki bezwzględne </t>
  </si>
  <si>
    <t xml:space="preserve">Przewidywany czas pracy oxygenatora z  zachowaniem pełnej sprawności     minimum 6 godzin </t>
  </si>
  <si>
    <t>Tak</t>
  </si>
  <si>
    <t>Oksygenator musi posiadać biokompatybilną powłokę polimerową nie zawierająca heparyny</t>
  </si>
  <si>
    <t>Objętość wypełnienia statycznego oksygenatora do 260 ml</t>
  </si>
  <si>
    <t>Kardiotomijny zbiornik twardy, zintegrowany z oksygenatorem o pojemności minimum 4 litrów.</t>
  </si>
  <si>
    <t xml:space="preserve">- włókna kapilarne oksygenatora musza zapewniać transfer gazów na  </t>
  </si>
  <si>
    <t>Zakres przepływu krwi 0,5- 7l/min</t>
  </si>
  <si>
    <t>Żylno/ssakowy zbiornik musi być wyposażony bezwzględnie w dwa oddzielne układy filtrujące, które muszą sie znajdować wewnątrz kardiotomu:</t>
  </si>
  <si>
    <t>Kardiotom żylno/ssakowy musi być wyposażony w następujące konektory:</t>
  </si>
  <si>
    <t>podłączenie zestawu do kardioplegii,</t>
  </si>
  <si>
    <t>odpowietrzenie oksygenatora i systemu do krążenia,</t>
  </si>
  <si>
    <t>odpowietrzenie serca poprzez wsteczne ventowanie zestawem do kardioplegii.</t>
  </si>
  <si>
    <t>Wlot drenażu żylnego o rozmiarze 1/2 cala umieszczony szczycie (górze) kardiotomu.</t>
  </si>
  <si>
    <t>Oksygenator musi posiadać możliwość zastosowania lotnych środków znieczulających przez cały okres jego sprawności.</t>
  </si>
  <si>
    <t>Opakowanie zewnętrzne min podwójne.</t>
  </si>
  <si>
    <t>Oferowany oksygenator powinien mieć możliwość konfiguracji portów takich jak:- wlot i wylot krwi utlenowanej oraz portów wymiennika ciepła.</t>
  </si>
  <si>
    <t>Wykonawca na czas umowy zobowiązany jest do wyposażenia Zamawiającego w uchwyt mocujący oksygenator, bez dodatkowych kosztów dla zamawiającego.</t>
  </si>
  <si>
    <t>Pakiet drenów sterylnych na stół operacyjny:</t>
  </si>
  <si>
    <t>Dren na ssaki – 2 linie pakowane w sterylny  pakiet na stół oznaczone kolorami</t>
  </si>
  <si>
    <t>Część drenów na rolki pompy wykonane z silikonu medycznego</t>
  </si>
  <si>
    <t>Część drenów tworzących układ tętnicy i żyły połączone, pakowane w oddzielny pakiet.</t>
  </si>
  <si>
    <t>W zestawie filtr gazów medycznych</t>
  </si>
  <si>
    <t>Płytka do mocowania drenów dostosowana do rozmiarów poszczególnych drenów.</t>
  </si>
  <si>
    <t>W zestawie shunt ¼ łączący oxygenator z kardiotomem z wbudowanym trójnikiem do podłączenia kardioplegii</t>
  </si>
  <si>
    <t>W komplecie zestaw do podciśnienia</t>
  </si>
  <si>
    <t>Lp</t>
  </si>
  <si>
    <t>Parametry</t>
  </si>
  <si>
    <t>Dren PCV z wbudowanym filtrem mikrobiologicznym gazu,</t>
  </si>
  <si>
    <t>Dren doprowadzający PCV o rozmiarze 1/4 x 1/16 cala</t>
  </si>
  <si>
    <t>Długość drenu od 2.5 m do 4 metrów</t>
  </si>
  <si>
    <t>Dystalna część drenu PCV z wbudowanym drutem ze stali nierdzewnej który umożliwia swobodne uformowanie końcówki dyfuzora w polu operacyjnym.</t>
  </si>
  <si>
    <t>Końcówka drenu dyfuzora ułatwiająca płynne i równomierne rozprowadzenie dwutlenku węgla (CO2) w polu operacyjnym, tworząc stałą barierę dla zatorów powietrznych oraz bakterii.</t>
  </si>
  <si>
    <t xml:space="preserve">Oxygenator  dla dorosłych pracujący w systemie zamkniętym z małym wypełnieniem wstępnym układu do krążenia pozaustrojowego </t>
  </si>
  <si>
    <t>Przewidywany czas pracy oxygenatora z  zachowaniem pełnej sprawności   min.  6 godzin</t>
  </si>
  <si>
    <t>Objętość wypełniania statycznego oxygenatora nie większa niż 250 ml</t>
  </si>
  <si>
    <t>Max. wypełnienie całego zestawu 600 ml.</t>
  </si>
  <si>
    <t>Zakres przepływu krwi od 0.5- 7 l/min</t>
  </si>
  <si>
    <t>Filtr tętniczy max. wypełnienie 20 ml.</t>
  </si>
  <si>
    <t>Wielkość otworów w filtrze tętniczym i żylnym 30- 40 mikronów</t>
  </si>
  <si>
    <t>W zestawie miękki worek jako pojemnik ssakowy o poj min.1000ml.</t>
  </si>
  <si>
    <t>Filtr gazowy</t>
  </si>
  <si>
    <t>Objętość pułapki powietrznej na linii żylnej max 30 ml.</t>
  </si>
  <si>
    <t>Na całej długości dreny oznaczone kolorami tętnicza czerwonym , a żylna  niebieskim</t>
  </si>
  <si>
    <t xml:space="preserve">Dren na ssaki – 2 linie pakowane w oddzielne pakiety </t>
  </si>
  <si>
    <t>Oxygenator membranowy w systemie otwartym o powierzchniach pokrytych biopowłoką.</t>
  </si>
  <si>
    <t>Typ membrany – polipropylenowy</t>
  </si>
  <si>
    <t>Objętość wypełniania statycznego napełnienia max. 260 ml</t>
  </si>
  <si>
    <t>Objętość zbiornika kardiotomijnego  min. 4000 ml.</t>
  </si>
  <si>
    <t>Zakres przepływu krwi min. Od1 – 7 l/min</t>
  </si>
  <si>
    <t>Wymiennik ciepła plastikowy wbudowany w układ oksygenatora.</t>
  </si>
  <si>
    <t>Oxygenator obrotowy o 360 stopni.</t>
  </si>
  <si>
    <t>Filtr żylny i kardiotomijny</t>
  </si>
  <si>
    <t xml:space="preserve">Porty umożliwiające pomiary temperatur </t>
  </si>
  <si>
    <t>Opakowanie zewnętrzne min podwójne</t>
  </si>
  <si>
    <t>Wykonawca na czas umowy zobowiązany jest do wyposażenia Zamawiającego w uchwyt mocujący oksygenator, bez dodatkowych kosztów dla zamawiającego</t>
  </si>
  <si>
    <t>W zestawie shunt ¼ łączący oxygenator z kardiotomem z wbudowanym trójnikiem  do podłączenia kardioplegii</t>
  </si>
  <si>
    <t>Max. wypełnienie całego zestawu 800 ml.</t>
  </si>
  <si>
    <t>Zakres przepływu krwi od 1- 7 l/min</t>
  </si>
  <si>
    <t>Porty umożliwiające pomiary temperatur</t>
  </si>
  <si>
    <t>W zestawie miękki worek jako pojemnik ssakowy o poj min.1000ml. lub twardy zbiornik ssakowy</t>
  </si>
  <si>
    <t>Objętość wypełniania statycznego napełnienia max. 225 ml</t>
  </si>
  <si>
    <t xml:space="preserve">Stalowy wymiennik ciepła </t>
  </si>
  <si>
    <t>Zakres przepływu krwi  7 l/min</t>
  </si>
  <si>
    <t>Wymiennik ciepła ze stali nierdzewnej, wbudowany w układ oksygenatora.</t>
  </si>
  <si>
    <t>Możliwość stosowania  podciśnienia w układzie żylnym.</t>
  </si>
  <si>
    <t>Wlot drenażu żylnego o rozmiarze 1/2 cala umieszczony z góry kardiotomu.</t>
  </si>
  <si>
    <t>Hemokoncentrator z zestawem drenów – 200 szt.</t>
  </si>
  <si>
    <t>Hemokoncentrator z zestawem drenów podłączeniowych z zestawem do krążenia pozaustrojowego</t>
  </si>
  <si>
    <t>Wypełnienie hemofiltru max. 100 ml</t>
  </si>
  <si>
    <t xml:space="preserve">Hemofiltr  posiada dwa aktywne porty po stronie zewnętrznej </t>
  </si>
  <si>
    <t>Hemofiltr z możliwoscią przeprowadzenia:</t>
  </si>
  <si>
    <t xml:space="preserve">Zestaw kompatybilny z zestawem do krążenia pozaustrojowego – wykorzystanie portów podłączeniowych systemu ECC i Hemofiltracji </t>
  </si>
  <si>
    <t xml:space="preserve">Konektor: </t>
  </si>
  <si>
    <t>Trójniki:</t>
  </si>
  <si>
    <t>Sterylne opakowania</t>
  </si>
  <si>
    <t xml:space="preserve">Pakowane pojedynczo </t>
  </si>
  <si>
    <t>Worki sterylne poj.min.1000ml.</t>
  </si>
  <si>
    <t>Komplet drenów do krążenia pozaustrojowego  linia tętnicza 3/8 cala i linia żylna 3/8 cala</t>
  </si>
  <si>
    <t>Część drenów na stół operacyjny na całej długości oznaczone kolorami:</t>
  </si>
  <si>
    <t>Dren na ssaki – 2 linie pakowane w pakiet na stół oznaczone kolorami:</t>
  </si>
  <si>
    <t>Część drenów tworzących układ tętnicy i żyły połączone, pakowane w oddzielny pakiet .</t>
  </si>
  <si>
    <t>Płytka samoprzylepna do mocowania drenów dostosowana do rozmiarów poszczególnych drenów.</t>
  </si>
  <si>
    <t xml:space="preserve">Zestawy do kardioplegii Del Nido  ze stalowym wymiennikiem  </t>
  </si>
  <si>
    <t>Konfiguracja na pompę:</t>
  </si>
  <si>
    <t>Linie na rolki wykonane z silikonu medycznego</t>
  </si>
  <si>
    <t>Pułapka zatorów powietrznych z filtrem min. 40 mikronów</t>
  </si>
  <si>
    <t xml:space="preserve"> i możliwością podłączenia pomiaru ciśnienia</t>
  </si>
  <si>
    <t>Bańka z membraną izolująca krew od miernika do pomiaru ciśnienia i linii łączącej</t>
  </si>
  <si>
    <t xml:space="preserve"> Wymiennik stalowy z wyjściem i wejściem do wody typu Hansen</t>
  </si>
  <si>
    <t>Zestawy pakowane osobno na aparat do krążenia ustrojowego i na stół operacyjny – całość w jednym opakowaniu zbiorczym</t>
  </si>
  <si>
    <t xml:space="preserve">Zestawy do kardioplegii 1:4 ze stalową spiralą </t>
  </si>
  <si>
    <t xml:space="preserve">Spirala wymiennika – stalowa </t>
  </si>
  <si>
    <t>Oxygenator membranowy w systemie zamkniętym z wbudowanym filtrem tętniczym</t>
  </si>
  <si>
    <t>Oksygenator membranowy w systemie otwartym z wbudowanym filtrem tętniczym</t>
  </si>
  <si>
    <t>Zakres przepływu krwi od  0,5 – 8,0 l/min</t>
  </si>
  <si>
    <t>Wbudowany filtr tętniczy w moduł oksygenatora</t>
  </si>
  <si>
    <t>Wejście/Wyjście dla wody – męske złącze typu Hansen</t>
  </si>
  <si>
    <t>Minimalny poziom roboczy 150 ml</t>
  </si>
  <si>
    <t>Głowice pompy centryfugalnej kompatybilnej z napędem firmy stockert</t>
  </si>
  <si>
    <t>Przepływ pompy centryfugalnej 0 – 8  l/min.</t>
  </si>
  <si>
    <t>Wypełnienie pompy max. 57 ml.</t>
  </si>
  <si>
    <t>Konektor wlotu i wylotu pompy w rozmiarze 3/8 cala</t>
  </si>
  <si>
    <t xml:space="preserve">   </t>
  </si>
  <si>
    <t>Mocowanie za pomocą warstwy samoprzylepnej</t>
  </si>
  <si>
    <t>Czujniki kompatybilne z pompą Stoockert S5</t>
  </si>
  <si>
    <t>Pakowane min. 100 szt.</t>
  </si>
  <si>
    <t>Kaniula aortalna krzywa – 900 szt.</t>
  </si>
  <si>
    <t>Kaniula aortalna zakrzywiona pod kątem  90° z łącznikiem , zbrojone rozm. 20 Fr,</t>
  </si>
  <si>
    <t>Kaniula aortalna zakrzywiona pod kątem  90° z łącznikiem , zbrojone rozm. 22 Fr,</t>
  </si>
  <si>
    <t>Kaniula aortalna zakrzywiona pod kątem  90° z łącznikiem , zbrojone rozm. 24 Fr</t>
  </si>
  <si>
    <t xml:space="preserve">Długość max 27 cm. z konektorem łączącym 3/8 cala x 3/8 cala z odpowietrznikiem </t>
  </si>
  <si>
    <t>Zbrojenie uniemożliwiające zagięcie światła kaniuli podczas zabiegu</t>
  </si>
  <si>
    <t>Kaniule wyposażone w kołnierz z wcięciami do mocowania szwów</t>
  </si>
  <si>
    <t>Kaniula aortalna prosta zbrojona z łącznikiem  w rozmiarze 20 Fr,</t>
  </si>
  <si>
    <t>Kaniula aortalna prosta zbrojona z łącznikiem  w rozmiarze 22 Fr,</t>
  </si>
  <si>
    <t xml:space="preserve">Długość max. 27 cm. z konektorem łączącym 3/8 cala x 3/8 cala z odpowietrznikiem </t>
  </si>
  <si>
    <t>Kaniula żylna zbrojona dwustopniowa prosta  32/40 Fr</t>
  </si>
  <si>
    <t>Kaniula 32/40 Fr- bez łącznika</t>
  </si>
  <si>
    <t xml:space="preserve">Zbrojenie uniemożliwiające zamknięcie  światła kaniuli w trakcie krążenia pozaustrojowego </t>
  </si>
  <si>
    <t>Długość całkowita kaniuli min. 38 cm.</t>
  </si>
  <si>
    <t>Znaczniki głębokości umożliwiające prawidłowe umiejscowienie kaniuli</t>
  </si>
  <si>
    <t>Kaniula żylna zbrojona dwustopniowa owalna  32/40 Fr</t>
  </si>
  <si>
    <t xml:space="preserve">Kaniula 32/40 Fr- bez łącznika i owalnym korpusie </t>
  </si>
  <si>
    <t>Ssaki osierdziowe pericardialnne  miękkie z metalową sprężynką</t>
  </si>
  <si>
    <t>Wbudowana w ssawke sprężynka ze stali nierdzewnej z elementem obciążającym</t>
  </si>
  <si>
    <t>Długość całkowita max 38 cm zakończona łącznikiem 1/4 cala</t>
  </si>
  <si>
    <t xml:space="preserve">Sterylne opakowanie </t>
  </si>
  <si>
    <t>KANIULA  ŻYLNA  POJEDYNCZA  ZBROJONA  PROSTA -200 szt</t>
  </si>
  <si>
    <t>Kaniula żylna pojedyncza zbrojona prosta, rozm. od 28-34 Fr</t>
  </si>
  <si>
    <t>KANIULA  ŻYLNA  POJEDYNCZA  ZBROJONA  ZAGIĘTA -  40 szt</t>
  </si>
  <si>
    <t>Kaniula żylna pojedyncza zbrojona zagięta pod kątem 90 stopni rozm. od 28-34 Fr</t>
  </si>
  <si>
    <t>Kaniula żylna zbrojona pojedyncza z metalową końcówką</t>
  </si>
  <si>
    <t>Zbrojenie uniemożliwiające zagięcie kaniuli podczas krążenia</t>
  </si>
  <si>
    <t>Długość całkowita kaniuli min. 35 cm.</t>
  </si>
  <si>
    <t xml:space="preserve">Kaniule wysokoprzepływowe do ujść  wieńcowych – 200 szt. </t>
  </si>
  <si>
    <t>Kaniule wysokoprzepływowe  do podawania kardioplegii do ujść wieńcowych w rozmiarze 12-14 Fr.</t>
  </si>
  <si>
    <t xml:space="preserve">Zakończenie kaniuli luer z możliwością podłączenia linii do podawania kardioplegii </t>
  </si>
  <si>
    <t xml:space="preserve">Ssawka wewnątrzsercowa (intracardialna) – 100 szt. </t>
  </si>
  <si>
    <t xml:space="preserve">Ssaki wewnątrzsercowa (intracardialna)  </t>
  </si>
  <si>
    <t>Wbudowany w ssawkę wewątrzsercową element obciążający</t>
  </si>
  <si>
    <t>Ssawka zakończona perforowanym zbiorniczkiem</t>
  </si>
  <si>
    <t>Długość całkowita max. 38 cm zakończona łącznikiem 1/4 cala</t>
  </si>
  <si>
    <t>Igły do kardioplegii z ventem do opuszki aorty 9Fr</t>
  </si>
  <si>
    <t>Prowadnica kaniuli z systemem zabezpieczającym przed wypływem krwi z opuszki aorty.</t>
  </si>
  <si>
    <t xml:space="preserve">Końcówka kaniuli standartowa kołnierzem uszczelniającym i możliwością bezpiecznego zamocowania </t>
  </si>
  <si>
    <t>Igła wprowadzająca wykonana ze stali nierdzewnej</t>
  </si>
  <si>
    <t>Zakończenie kaniuli luer z możliwością podłączenia linii do podawania kardioplegii</t>
  </si>
  <si>
    <t xml:space="preserve">Igły do podawania kardioplegii  w rozmiarze 8 Fr. – 50 szt. </t>
  </si>
  <si>
    <t>Igły do kardioplegii  do opuszki aorty 8 Fr</t>
  </si>
  <si>
    <t xml:space="preserve"> Kaniula do kardioplegii bez prowadnicy o długości min.15cm..</t>
  </si>
  <si>
    <t>ADAPTER DO JEDNOCZESNEGO PODAWANIA KARDIOPLEGII DO PRAWEGO I LEWEGO UJŚCIA WIEŃCOWEGO- 20 SZT.</t>
  </si>
  <si>
    <t>Jałowy</t>
  </si>
  <si>
    <t xml:space="preserve">Trójnikowe złącze perfuzyjne </t>
  </si>
  <si>
    <t>Proksymalne wejście typu luer żeńskie</t>
  </si>
  <si>
    <t>4 dystalne wyjścia typu luer męskie , z plastikowymi zaciskami</t>
  </si>
  <si>
    <t>Vent lewokomorowy w rozmiarze 16 Fr. i 20 Fr</t>
  </si>
  <si>
    <t>Cewnik ventu - silikonowy o długości min. 40 cm</t>
  </si>
  <si>
    <t xml:space="preserve">Łacznik ventu bez odpowietrznika </t>
  </si>
  <si>
    <t>Korpus ventu - prosty i plastyczny</t>
  </si>
  <si>
    <t>Zakończenie ventu łącznikiem 1/4 cala</t>
  </si>
  <si>
    <t xml:space="preserve">Kaniula do kardioplegii wstecznej ze sztywną prowadnicą 15Fr. -20 szt. </t>
  </si>
  <si>
    <t>Kaniula z balonikiem samouszczelniającym</t>
  </si>
  <si>
    <t>Prowadnik kaniuli sztywny</t>
  </si>
  <si>
    <t>Długość min 30 cm</t>
  </si>
  <si>
    <t>Kaniula do kardioplegii wstecznej z miękką prowadnicą 15 Fr. -40 szt</t>
  </si>
  <si>
    <t>Kaniula z balonikiem ręcznie wypełniającym</t>
  </si>
  <si>
    <t>Wykonana z silikonu</t>
  </si>
  <si>
    <t>Długość min. 30cm.</t>
  </si>
  <si>
    <t xml:space="preserve">Kaniula udowa żylna w rozmiarze 21 Fr. </t>
  </si>
  <si>
    <t xml:space="preserve">Kaniula udowa żylna w rozmiarze 25 Fr.  </t>
  </si>
  <si>
    <t>Zestaw do wprowadzania kaniuli</t>
  </si>
  <si>
    <t>Konektor końcowy kaniuli w rozmiarze 3/8 cala</t>
  </si>
  <si>
    <t>Kaniula zakończona wieloma otworami</t>
  </si>
  <si>
    <t>Kaniula tętnicza udowa w rozmiarach 17Fr,  19Fr,  21 Fr</t>
  </si>
  <si>
    <t>Kaniula aortalna tętnicza zbrojona 17 Fr. Z konektorem łączącym 3/8 cala i odpowietrznikiem</t>
  </si>
  <si>
    <t>Kaniula aortalna tętnicza zbrojona 19 Fr. Z konektorem łączącym 3/8 cala i odpowietrznikiem</t>
  </si>
  <si>
    <t>Kaniula aortalna tętnicza zbrojona 21 Fr. Z konektorem łączącym 3/8 cala i odpowietrznikiem</t>
  </si>
  <si>
    <t>Zbrojenie kaniuli</t>
  </si>
  <si>
    <t>Kaniula aortalna prosta z łącznikiem , zbrojona rozm. 18Fr - 20 Fr</t>
  </si>
  <si>
    <t>długość min.  25 cm, max 30cm. z konektorem łączącym 3/8 cala x 3/8 cala z odejściem bocznym typu Luer- Lock</t>
  </si>
  <si>
    <t xml:space="preserve">Centralne wyjście </t>
  </si>
  <si>
    <t>Kaniule wyposażone w ruchomy kołnierz do mocowania szwów</t>
  </si>
  <si>
    <t>W zestawie prowadnik pakowany razem</t>
  </si>
  <si>
    <t>Zestaw do odzyskiwania krwi z pola operacyjnego</t>
  </si>
  <si>
    <t>Kompatybilny z aparatem AUTOLOG -MEDTRONIC</t>
  </si>
  <si>
    <t>Kaniula tętnicza udowa w rozmiarach od 16 Fr. do 20 Fr.</t>
  </si>
  <si>
    <t>Kaniula aortalna tętnicza zbrojona 16 Fr. z konektorem łączącym 3/8 cala i odpowietrznikiem</t>
  </si>
  <si>
    <t>Kaniula aortalna tętnicza zbrojona 18 Fr. z konektorem łączącym 3/8 cala i odpowietrznikiem</t>
  </si>
  <si>
    <t>Kaniula aortalna tętnicza zbrojona 20 Fr. z konektorem łączącym 3/8 cala i odpowietrznikiem</t>
  </si>
  <si>
    <t>Zestaw do przezskórnej kaniulacji żyły  udowej - zestaw do wkłucia</t>
  </si>
  <si>
    <t>Zestaw powinien zawierać:</t>
  </si>
  <si>
    <t>Zestaw zapakowany podwójnie.</t>
  </si>
  <si>
    <t xml:space="preserve">Oxygenator ECMO z drenami i pompą centryfugalną kompatybilną z centryfugą firmy MAQUET  - 5 szt. </t>
  </si>
  <si>
    <t xml:space="preserve">Oxygenator do wspomagań typu ECMO z pompą centryfugalną i zestawem drenów </t>
  </si>
  <si>
    <t>Przewidywany czas pracy oxygenatora z  zachowaniem pełnej sprawności do min. 14 dni</t>
  </si>
  <si>
    <t>Objętość wypełniania statycznego oxygenatora nie większa niż 220 ml</t>
  </si>
  <si>
    <t>Łączniki wlotowe i wylotowe 3/8 cala</t>
  </si>
  <si>
    <t>Zakres przepływu krwi od 0,5– 7.0 l/min</t>
  </si>
  <si>
    <t xml:space="preserve">Instrukcja w języku polskim </t>
  </si>
  <si>
    <t>Wykonawca na czas umowy zobowiązany jest do wyposażenia Zamawiającego w uchwyt mocujący oksygenator, bez dodatkowych kosztów dla Zamawiającego</t>
  </si>
  <si>
    <t xml:space="preserve">Tak </t>
  </si>
  <si>
    <t xml:space="preserve">Instrukcja obsługi filtra w j. polskim </t>
  </si>
  <si>
    <t xml:space="preserve">Oxygenator do wspomagań typu ECMO bez pompy centryfugalnej z zestawem drenów </t>
  </si>
  <si>
    <t>Objętość wypełniania statycznego oxygenatora nie większa niż 230 ml</t>
  </si>
  <si>
    <t>Zakres przepływu krwi od 0,4– 7.0 l/min</t>
  </si>
  <si>
    <r>
      <t>Metalowa końcówka kaniuli zagięta pod kątem  90</t>
    </r>
    <r>
      <rPr>
        <vertAlign val="superscript"/>
        <sz val="12"/>
        <color theme="1"/>
        <rFont val="Calibri"/>
        <family val="2"/>
        <charset val="238"/>
        <scheme val="minor"/>
      </rPr>
      <t>o</t>
    </r>
  </si>
  <si>
    <t>Dane techniczne (opis)</t>
  </si>
  <si>
    <r>
      <t>Powierzchnia wymiany gazowej oxygentaora 2,5 m</t>
    </r>
    <r>
      <rPr>
        <vertAlign val="superscript"/>
        <sz val="12"/>
        <color rgb="FF000000"/>
        <rFont val="Calibri"/>
        <family val="2"/>
        <charset val="238"/>
        <scheme val="minor"/>
      </rPr>
      <t xml:space="preserve">2  </t>
    </r>
  </si>
  <si>
    <r>
      <t>Konektor wylotowy oksygenatora 3/8 cala zamocowany pod kątem 90</t>
    </r>
    <r>
      <rPr>
        <vertAlign val="superscript"/>
        <sz val="12"/>
        <color rgb="FF000000"/>
        <rFont val="Calibri"/>
        <family val="2"/>
        <charset val="238"/>
        <scheme val="minor"/>
      </rPr>
      <t>o</t>
    </r>
    <r>
      <rPr>
        <sz val="12"/>
        <color rgb="FF000000"/>
        <rFont val="Calibri"/>
        <family val="2"/>
        <charset val="238"/>
        <scheme val="minor"/>
      </rPr>
      <t xml:space="preserve"> w stosunku do sztucznego utleniacza.</t>
    </r>
  </si>
  <si>
    <r>
      <t>Wymiennik ciepła wykonany ze stali nierdzewnej wbudowany w oksygenator o powierzchni wymiennika ciepła  max. 0,2 m</t>
    </r>
    <r>
      <rPr>
        <vertAlign val="superscript"/>
        <sz val="12"/>
        <color rgb="FF000000"/>
        <rFont val="Calibri"/>
        <family val="2"/>
        <charset val="238"/>
        <scheme val="minor"/>
      </rPr>
      <t xml:space="preserve">2 </t>
    </r>
  </si>
  <si>
    <r>
      <t xml:space="preserve">Dreny do krążenia pozaustrojowego zgodnie ze </t>
    </r>
    <r>
      <rPr>
        <b/>
        <sz val="12"/>
        <color theme="1"/>
        <rFont val="Calibri"/>
        <family val="2"/>
        <charset val="238"/>
        <scheme val="minor"/>
      </rPr>
      <t xml:space="preserve">schematem </t>
    </r>
  </si>
  <si>
    <r>
      <t>Powierzchnia wymiennika ciepła  max. 0,2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</si>
  <si>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Wymiennik ciepła wykonany ze stali nierdzewnej wbudowany w oksygenator o powierzchni wymiennika ciepła  max. 0,2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</si>
  <si>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Powierzchnia wymiany gazowej  oxygentaora - 2,5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</si>
  <si>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t>Przewidywany czas pracy oxygenatora z  zachowaniem pełnej sprawności  min. 6 godzin</t>
  </si>
  <si>
    <r>
      <t>Powierzchnia wymiany gazowej w oksygenatorze – 2,5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</si>
  <si>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Powierzchnia wymiany gazowej w oksygenatorze – 1,65 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</si>
  <si>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r>
      <t>Powierzchnia membran do 1.6 m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</si>
  <si>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t>Ø  3/8 x 3/8 cala,</t>
  </si>
  <si>
    <t>Ø  1/2 x 3/8 cala,</t>
  </si>
  <si>
    <t>Ø  1/2 x 1/2 cala,</t>
  </si>
  <si>
    <t>Ø  3/8 x 1/4 x LL cala,</t>
  </si>
  <si>
    <t>Ø  1/4 x 1/4 cala.</t>
  </si>
  <si>
    <t>Ø  1/4 x LL cala.</t>
  </si>
  <si>
    <t>Ø  3/8 x 3/8 x 3/8 cala,</t>
  </si>
  <si>
    <t>Ø  1/2 x 3/8 x 3/8 cala,</t>
  </si>
  <si>
    <t>Ø  1/2 x 1/2 x 1/2 cala.</t>
  </si>
  <si>
    <t>Ø  ¼ x1/4 x 1/4</t>
  </si>
  <si>
    <r>
      <t xml:space="preserve">Zestaw do podawania kardioplegii zgodny ze </t>
    </r>
    <r>
      <rPr>
        <b/>
        <sz val="12"/>
        <color theme="1"/>
        <rFont val="Calibri"/>
        <family val="2"/>
        <charset val="238"/>
        <scheme val="minor"/>
      </rPr>
      <t xml:space="preserve">schematem </t>
    </r>
  </si>
  <si>
    <t xml:space="preserve">Porty umożliwiające pomiary temperatury Spływ krwi odessanej posiada filtr o wielkości otworów 41 mikronów oraz wkładkę odpieniającą </t>
  </si>
  <si>
    <r>
      <t>Kaniula zakończona koszykiem z pierścieniem uszczelniającym ujście wieńcowe pod kątem 135</t>
    </r>
    <r>
      <rPr>
        <vertAlign val="superscript"/>
        <sz val="12"/>
        <color theme="1"/>
        <rFont val="Calibri"/>
        <family val="2"/>
        <charset val="238"/>
        <scheme val="minor"/>
      </rPr>
      <t>o</t>
    </r>
    <r>
      <rPr>
        <sz val="12"/>
        <color theme="1"/>
        <rFont val="Calibri"/>
        <family val="2"/>
        <charset val="238"/>
        <scheme val="minor"/>
      </rPr>
      <t xml:space="preserve"> i rozmiarze 12 Fr. oraz pod kątem 90</t>
    </r>
    <r>
      <rPr>
        <vertAlign val="superscript"/>
        <sz val="12"/>
        <color theme="1"/>
        <rFont val="Calibri"/>
        <family val="2"/>
        <charset val="238"/>
        <scheme val="minor"/>
      </rPr>
      <t>o</t>
    </r>
    <r>
      <rPr>
        <sz val="12"/>
        <color theme="1"/>
        <rFont val="Calibri"/>
        <family val="2"/>
        <charset val="238"/>
        <scheme val="minor"/>
      </rPr>
      <t xml:space="preserve"> i rozmiarze14 Fr.</t>
    </r>
  </si>
  <si>
    <t xml:space="preserve">Kaniula  żylna  zbrojona  dwustopniowa  owalna  w  rozmiarze 32/40 Fr. – 50 szt. </t>
  </si>
  <si>
    <t>Ilość</t>
  </si>
  <si>
    <t>Jedn. miary</t>
  </si>
  <si>
    <t>Nazwa/Producent /Nr katalogowy produktu*</t>
  </si>
  <si>
    <t>Cena jedn. netto (PLN)</t>
  </si>
  <si>
    <t>Cena jedn. brutto (PLN)</t>
  </si>
  <si>
    <t>Wartość netto (PLN)</t>
  </si>
  <si>
    <t>VAT [%]</t>
  </si>
  <si>
    <t>Wartość brutto (PLN)</t>
  </si>
  <si>
    <t>2</t>
  </si>
  <si>
    <t>3</t>
  </si>
  <si>
    <t>4</t>
  </si>
  <si>
    <t>5</t>
  </si>
  <si>
    <t>6=5x8+5</t>
  </si>
  <si>
    <t>7=2x5</t>
  </si>
  <si>
    <t>8</t>
  </si>
  <si>
    <t>9=7x8+7</t>
  </si>
  <si>
    <t>10</t>
  </si>
  <si>
    <t>szt.</t>
  </si>
  <si>
    <t>Dokładna nazwa przedmiotu zamówienia</t>
  </si>
  <si>
    <t>1</t>
  </si>
  <si>
    <t>Łączna cena pakietu</t>
  </si>
  <si>
    <t>Określenie właściwej stawki VAT należy do Wykonawcy. Należy podać stawkę VAT obowiązującą na dzień otwarcia ofert.</t>
  </si>
  <si>
    <t>Uwaga! Niespełnienie parametrów granicznych spowoduje odrzucenie oferty</t>
  </si>
  <si>
    <t>Wykonawca dostarczy w II etapie dokumenty tj. folder/broszurę oferowanych wyrobów z parametrami technicznymi przedmiotu zamówienia, umożliwiające weryfikację zgodności oferowanego produktu z wymaganiami zamawiającego określonymi w SIWZ. Wykonawca zaznaczy na poszczególnych dokumentach, którego pakietu w ofercie dotyczą.</t>
  </si>
  <si>
    <t>Nazwa i nr dokumentu dopuszczającego do obrotu i używania</t>
  </si>
  <si>
    <t>Pakiet Nr 10</t>
  </si>
  <si>
    <t>Pakiet Nr 1</t>
  </si>
  <si>
    <t>Pakiet Nr 2</t>
  </si>
  <si>
    <t>Oksygenator membranowy z biopowłoką w układzie otwartym,  zintegrowany filtr tętniczy i plastikowy wymiennik ciepła – 150 szt</t>
  </si>
  <si>
    <t>Pakiet Nr 3</t>
  </si>
  <si>
    <t>Pakiet Nr 4</t>
  </si>
  <si>
    <t>Pakiet nr 5</t>
  </si>
  <si>
    <t>Oddzielny niezależny konektor do podaży kardioplegii typu luer żeński z wbudowaną zastawką jednokierunkową w oksygenatorze.</t>
  </si>
  <si>
    <t>Pakiet Nr 6</t>
  </si>
  <si>
    <t>Kaniula  żylna  zbrojona  dwustopniowa  prosta  w  rozmiarze: 28/36 Fr. bez łącznika -50 szt.</t>
  </si>
  <si>
    <t>Ssawki osierdziowe pericardialne – 200 szt</t>
  </si>
  <si>
    <t>Pakiet Nr 7</t>
  </si>
  <si>
    <t>Kaniula  żylna  zbrojona krzywa pojedyncza z metalową końcówką w rozmiarze -  24 Fr – 200 szt</t>
  </si>
  <si>
    <t>Igły do podawania kardioplegii doopuszkowo z ventem w rozmiarze 9 Fr. – 800 szt</t>
  </si>
  <si>
    <t>Vent lewokomorowy w rozmiarze 16 Fr. i 20 Fr. – 250 szt.</t>
  </si>
  <si>
    <t>Kaniula tętnicza udowa – 50 szt</t>
  </si>
  <si>
    <t xml:space="preserve">KANIULA  AORTALNA PROSTA  Z PROWADNICĄ I RUCHOMYM KOŁNIERZEM-20 SZT.  </t>
  </si>
  <si>
    <t>Pakiet Nr 8</t>
  </si>
  <si>
    <t xml:space="preserve">Kaniula tętnicza udowa – 30 szt. </t>
  </si>
  <si>
    <t>Zestaw do przezskórnej kaniulacji żyły udowej- 30 szt.</t>
  </si>
  <si>
    <t>Pakiet Nr 9</t>
  </si>
  <si>
    <t>Sterylne worki na krew o poj.1000 ml. -  100 szt</t>
  </si>
  <si>
    <t>Linia 3/8 x 3/32 x 150 cm zapakowana w zestawie</t>
  </si>
  <si>
    <t xml:space="preserve">Oxygenator  z powlekanymi membranami biokompatybilnymi z wbudowanym stalowym wymiennikiem ciepła oraz filtrem tętniczym - 350 szt. </t>
  </si>
  <si>
    <t>Zestaw drenów  o średnicy   linii tętniczej 3/8 oraz linii żylnej 3/8 cala -350 szt.</t>
  </si>
  <si>
    <t xml:space="preserve">Dyfuzor do dwutlenku węgla (CO2)  - 200 szt. </t>
  </si>
  <si>
    <t xml:space="preserve">Zestaw do krążenia z małym wypełnieniem, pracujący w systemie zamkniętym  z  pompą centryfugalną, z filtrem wbudowanym w oxygenator i pułapce powietrznej po stronie żylnej -30 szt. </t>
  </si>
  <si>
    <t>oddzielny układ filtrujący krew odessaną z pola operacyjnego (ssaki) oraz z jam serca i aorty (układ ventujący serce)</t>
  </si>
  <si>
    <t>oddzielny układ z filtrem spływu żylnego,</t>
  </si>
  <si>
    <t xml:space="preserve"> wylot krwi do pompy o rozmiarze 3/8 cala,</t>
  </si>
  <si>
    <t>Parametry  graniczne /</t>
  </si>
  <si>
    <t xml:space="preserve">wartości </t>
  </si>
  <si>
    <t>Dane techniczne</t>
  </si>
  <si>
    <t>wlot żylny z możliwością obrotu o 360 st. o rozmiarze 1/2 cala,</t>
  </si>
  <si>
    <t>wloty linii ssakowych o rozmiarze 1/4 cala, do dyspozycji minimum 4 porty,</t>
  </si>
  <si>
    <t>minimum 2 konektory filtrowane - połączenie typu luer,</t>
  </si>
  <si>
    <t>1 niefiltrowany konektor typu luer,</t>
  </si>
  <si>
    <t xml:space="preserve">porty wlotu i wylotu gazów o rozmiarze 1/4 cala, </t>
  </si>
  <si>
    <t>wlot i wylot krwi oksygenatora o rozmiarze 3/8 cala,</t>
  </si>
  <si>
    <t xml:space="preserve">porty wlotu i wylotu wody w w wymienniku ciepła dostosowane do  szybkozłączek typu Hansen, </t>
  </si>
  <si>
    <t>wyjście krwi utlenowanej do kardioplegii krwistej o rozmiarze 1/4 cala,</t>
  </si>
  <si>
    <t>wyjście z oksygenatora do kardioplegii bez zastawki i wyposażone w  shunt umożliwiający jednoczesne:</t>
  </si>
  <si>
    <t>Zestaw drenów krążenia pozaustrojowego bez filtra tętniczego : linia tętnicza 3/8 cala i linia żylna 3/8 cala</t>
  </si>
  <si>
    <t xml:space="preserve">linia tętnicza o rozmiarze 3/8 x 3/32 cala </t>
  </si>
  <si>
    <t xml:space="preserve">linia żylna o rozmiarze 3/8 x 3/32 cala, </t>
  </si>
  <si>
    <t xml:space="preserve">linia ssaków o rozmiarze 1/4 x 1/16 cala </t>
  </si>
  <si>
    <t>linia na pompę tętniczą o rozmiarze 1/2 x 3/32 cala - silikon medyczny</t>
  </si>
  <si>
    <t>linia na pompę ssaka o rozmiarze 3/8 x 3/32 cala - silikon medyczny</t>
  </si>
  <si>
    <t>linia na pompę ventu 1/4x 1/16 cala silikon medyczny</t>
  </si>
  <si>
    <t>między wejściem i wyjściem na rolkę ventu shunt łączący</t>
  </si>
  <si>
    <r>
      <t>Dyfuzor do podawania dwutlenku węgla  (CO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charset val="238"/>
        <scheme val="minor"/>
      </rPr>
      <t>) w czasie operacji na otwartym sercu</t>
    </r>
  </si>
  <si>
    <t>kwalifikowany podpis elektroniczny upoważnionego przedstawiciela Wykonawcy</t>
  </si>
  <si>
    <t xml:space="preserve">Zestaw do krążenia z małym wypełnieniem ,pracujący w systemie zamkniętym  z  pompą centryfugalną  , z filtrem wbudowanym w oxygenator i pułapce powietrznej po stronie żylnej -20 szt. </t>
  </si>
  <si>
    <t>Oksygenator z kardiotomem ,  z filtrem tętniczym i drenażem z góry  kardiotomu oraz 3 układami filtującymi po stronie żylnej – 200 szt</t>
  </si>
  <si>
    <t>Konektory  – 1000 szt.</t>
  </si>
  <si>
    <t>Trójniki podłączeniowe - 400 szt</t>
  </si>
  <si>
    <t>hemofiltracji,</t>
  </si>
  <si>
    <t>hemodiafiltracji</t>
  </si>
  <si>
    <t>hemoconcentracji</t>
  </si>
  <si>
    <t>SCUF (wolna żylno-żylna i tętniczo-żylna ultrafiltracja)</t>
  </si>
  <si>
    <t>Konektory podłączeniowe i trójniki</t>
  </si>
  <si>
    <t xml:space="preserve">( opis ) </t>
  </si>
  <si>
    <r>
      <t>Powierzchnia wymiennika ciepła min. 0.08m</t>
    </r>
    <r>
      <rPr>
        <vertAlign val="superscript"/>
        <sz val="10"/>
        <color rgb="FF000000"/>
        <rFont val="Times New Roman"/>
        <family val="1"/>
        <charset val="238"/>
      </rPr>
      <t xml:space="preserve">2 </t>
    </r>
  </si>
  <si>
    <r>
      <t>Powierzchnia wymiany gazowej w oksygenatorze 1,8 m</t>
    </r>
    <r>
      <rPr>
        <vertAlign val="superscript"/>
        <sz val="10"/>
        <color rgb="FF000000"/>
        <rFont val="Times New Roman"/>
        <family val="1"/>
        <charset val="238"/>
      </rPr>
      <t>2</t>
    </r>
  </si>
  <si>
    <t>Zestaw drenów o średnicy drenów linii tętniczej 3/8 oraz linia żylnej 3/8 cala  - 350 szt.</t>
  </si>
  <si>
    <t>Zestaw do kardioplegii Del Nido 1:4 ze stalowym wymiennikiem – 800 szt.</t>
  </si>
  <si>
    <t xml:space="preserve">Zestaw do kardioplegii 1:4 ze stalową spiralą – 200 szt. </t>
  </si>
  <si>
    <t xml:space="preserve"> linia ssaków o rozmiarze 1/4 x 1/16 cala </t>
  </si>
  <si>
    <t>linia na pompę tętniczą o rozmiarze 1/2 x 3/32 cala – silikon medyczny</t>
  </si>
  <si>
    <t>linia na pompę ssaka o rozmiarze 3/8 x 3/32 cala – silikon medyczny</t>
  </si>
  <si>
    <t>linia na pompę wentu 1/4x1/16 cala silikon medyczny</t>
  </si>
  <si>
    <t xml:space="preserve">linia tętnicza – pasek koloru czerwonego, </t>
  </si>
  <si>
    <t xml:space="preserve">linia żylna – pasek koloru niebliskiego.     </t>
  </si>
  <si>
    <t>dren ssakowy na stół operacyjny – kolor zielony,</t>
  </si>
  <si>
    <t>dren pompy ventującej na stół operacyjny – kolor żółty.</t>
  </si>
  <si>
    <t xml:space="preserve"> Oksygenator membranowy do 8l przepływu z wbudowanym filtrem tętniczym i twardym zbiornikiem kardiotomijnym – 200 szt</t>
  </si>
  <si>
    <t>Zestaw drenów o średnicy drenów linii tętniczej 3/8 oraz linia żylnej 3/8 cala z pompą centryfugalną kompatybilną z pompą S5 firmy Stockert  - 200 szt.</t>
  </si>
  <si>
    <t xml:space="preserve"> Przetworniki czujnika spływu do pompy  Stockert S 5 – 1000 szt. </t>
  </si>
  <si>
    <t>Głowice pompy centryfugalnej do pompy Sockert S5 – 50 szt.</t>
  </si>
  <si>
    <t>Zestaw do odzyskiwania krwi z pola operacyjnego - 40 szt.</t>
  </si>
  <si>
    <t xml:space="preserve">Termowymiennik poliuretanowy o powierzchni max 0,5m2, przy przepływie  krwi  4,0 l/min i przepływie wody 10 l/min min 65 %
</t>
  </si>
  <si>
    <r>
      <t>Ø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imes New Roman"/>
        <family val="1"/>
        <charset val="238"/>
      </rPr>
      <t xml:space="preserve">linia tętnicza o rozmiarze 3/8 x 3/32 cala </t>
    </r>
  </si>
  <si>
    <r>
      <t>Ø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imes New Roman"/>
        <family val="1"/>
        <charset val="238"/>
      </rPr>
      <t xml:space="preserve">linia żylna o rozmiarze 3/8 x 3/32 cala, </t>
    </r>
  </si>
  <si>
    <r>
      <t>Ø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imes New Roman"/>
        <family val="1"/>
        <charset val="238"/>
      </rPr>
      <t xml:space="preserve">linia ssaków o rozmiarze 1/4 x 1/16 cala </t>
    </r>
  </si>
  <si>
    <r>
      <t>Ø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imes New Roman"/>
        <family val="1"/>
        <charset val="238"/>
      </rPr>
      <t xml:space="preserve">pompa tętnicza – centryfuga </t>
    </r>
  </si>
  <si>
    <r>
      <t>Ø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imes New Roman"/>
        <family val="1"/>
        <charset val="238"/>
      </rPr>
      <t>linia na pompę ssaka o rozmiarze 3/8 x 3/32 cala – silikon</t>
    </r>
  </si>
  <si>
    <r>
      <t>Ø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imes New Roman"/>
        <family val="1"/>
        <charset val="238"/>
      </rPr>
      <t xml:space="preserve">medyczny, </t>
    </r>
  </si>
  <si>
    <r>
      <t>Ø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imes New Roman"/>
        <family val="1"/>
        <charset val="238"/>
      </rPr>
      <t>linia na pompę wentu 1/4x3/32 cala silikon medyczny</t>
    </r>
  </si>
  <si>
    <r>
      <t>Ø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imes New Roman"/>
        <family val="1"/>
        <charset val="238"/>
      </rPr>
      <t>między wejściem i wyjściem na rolkę ventu shunt łączący</t>
    </r>
  </si>
  <si>
    <r>
      <t>Ø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imes New Roman"/>
        <family val="1"/>
        <charset val="238"/>
      </rPr>
      <t xml:space="preserve">linia tętnicza – pasek koloru czerwonego, </t>
    </r>
  </si>
  <si>
    <r>
      <t>Ø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imes New Roman"/>
        <family val="1"/>
        <charset val="238"/>
      </rPr>
      <t xml:space="preserve">linia żylna – pasek koloru niebliskiego.     </t>
    </r>
  </si>
  <si>
    <r>
      <t>Ø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imes New Roman"/>
        <family val="1"/>
        <charset val="238"/>
      </rPr>
      <t>dren ssakowy na stół operacyjny – kolor zielony,</t>
    </r>
  </si>
  <si>
    <r>
      <t>Ø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imes New Roman"/>
        <family val="1"/>
        <charset val="238"/>
      </rPr>
      <t>dren pompy ventującej na stół operacyjny – kolor żółty.</t>
    </r>
  </si>
  <si>
    <t>Linia 38 x 3/32 x 150 cm zapakowana w zestawie</t>
  </si>
  <si>
    <r>
      <t xml:space="preserve">Dreny do krążenia pozaustrojowego zgodnie ze </t>
    </r>
    <r>
      <rPr>
        <b/>
        <sz val="10"/>
        <color theme="1"/>
        <rFont val="Times New Roman"/>
        <family val="1"/>
        <charset val="238"/>
      </rPr>
      <t xml:space="preserve">schematem </t>
    </r>
  </si>
  <si>
    <t>W zestawie głowica pompy centryfugalnej kompatybilna z pompą firmy Stockert z drenami 3/8x3/32 ,wypełnienie głowicy max. 57 ml.</t>
  </si>
  <si>
    <t>Parametry  graniczne /wartości/</t>
  </si>
  <si>
    <t>Przetworniki czujnika spływu do pompy Stockert S 5</t>
  </si>
  <si>
    <t xml:space="preserve">Kompatybilny z aparatem  XTRA . Skład:
-zbiornik do odzysku krwi
-linia aspiracyjna
-linia podciśnieniowa do pompy Xvac
-linia do antykoagulantu
-dzwon o poj. 55/125/175 lub 225 ml.
-linia napełniająca
-worek na odpady poj. 10 litrów
</t>
  </si>
  <si>
    <t>Długość całkowita max 30 cm zakończona łącznikiem 3/8 cala</t>
  </si>
  <si>
    <t>Zestaw do wprowadzania kaniuli w komplecie</t>
  </si>
  <si>
    <t>Kaniula aortalna prosta – 10 szt.</t>
  </si>
  <si>
    <t xml:space="preserve">Kaniula  żylna  zbrojona  dwustopniowa  prosta  w  rozmiarze: 32/40 Fr.bez łącznika – 600 szt. 
</t>
  </si>
  <si>
    <t>Kaniule miękkie do ujść  wieńcowych - 100 szt</t>
  </si>
  <si>
    <t>wartości</t>
  </si>
  <si>
    <t>Kaniula aortalna zakrzywiona pod kątem  90° z łącznikiem , zbrojone rozm. 18 Fr,</t>
  </si>
  <si>
    <t>Kaniula żylna zbrojona dwustopniowa prosta  28/36 Fr bez łącznika</t>
  </si>
  <si>
    <t xml:space="preserve">Kaniula 28/36 Fr bez łącznika </t>
  </si>
  <si>
    <t>Długość całkowita kaniuli min. 36 cm.</t>
  </si>
  <si>
    <t>Zakończenie kaniuli typu lighthouse</t>
  </si>
  <si>
    <t>Kaniule miękkie  do podawania kardioplegii do ujść wieńcowych w rozmiarze 4,5,6,7,8 mm.</t>
  </si>
  <si>
    <t>Rozmiar ujścia kaniuli 2,1 mm: 3 mm: 3,5mm</t>
  </si>
  <si>
    <r>
      <t>Kaniula zakończona balonikiem uszczelniającym ujście wieńcowe prosta lub pod kątem 90</t>
    </r>
    <r>
      <rPr>
        <vertAlign val="superscript"/>
        <sz val="10"/>
        <color theme="1"/>
        <rFont val="Calibri"/>
        <family val="2"/>
        <charset val="238"/>
        <scheme val="minor"/>
      </rPr>
      <t>o</t>
    </r>
    <r>
      <rPr>
        <sz val="10"/>
        <color theme="1"/>
        <rFont val="Calibri"/>
        <family val="2"/>
        <charset val="238"/>
        <scheme val="minor"/>
      </rPr>
      <t xml:space="preserve"> </t>
    </r>
  </si>
  <si>
    <t xml:space="preserve">Kaniula  żylna  udowa z zestawem do wprowadzania kaniuli w jednym komplecie: 21 Fr.  25 Fr.  – 60 szt. </t>
  </si>
  <si>
    <t>Zestaw do odzyskiwania krwi z pola operacyjnego – 10 szt.</t>
  </si>
  <si>
    <t>ADAPTER DO JEDNOCZESNEGO PODAWANIA KARDIOPLEGII DO PRAWEGO I LEWEGO UJŚCIA WIEŃCOWEGO</t>
  </si>
  <si>
    <t xml:space="preserve">Kaniula do kardioplegii wstecznej ze sztywną prowadnicą 15Fr. </t>
  </si>
  <si>
    <t>Kaniula do kardioplegii wstecznej z miękką prowadnicą 15 Fr</t>
  </si>
  <si>
    <t>Kaniula żylna udowa ze zwiększoną ilością otworów drenażowych z sestawem do wprowadzania kaniuli w jednym komplecie: 21 Fr. 25 Fr.</t>
  </si>
  <si>
    <t xml:space="preserve"> igła typ Seldinger</t>
  </si>
  <si>
    <t>1 x 10 Fr – rozszerzacz</t>
  </si>
  <si>
    <t>1 x 14 Fr – rozszerzacz</t>
  </si>
  <si>
    <t>1 x 18 Fr. - rozszerzacz</t>
  </si>
  <si>
    <t>1 x 24 Fr. - rozszerzacz</t>
  </si>
  <si>
    <t>1 x180 cm – metalowa prowadnica</t>
  </si>
  <si>
    <t>1 x Mini-Skalpel</t>
  </si>
  <si>
    <t>strzykawka o objętości min. 10 ml.</t>
  </si>
  <si>
    <t xml:space="preserve">Kaniule udowe tętnicze dwukierunkowe </t>
  </si>
  <si>
    <t xml:space="preserve">Kaniule udowe tętnicze dwukierunkowe, rozmiar 19Fr </t>
  </si>
  <si>
    <t>Kaniula udowa tętnicza, przepływ w dwóch kierunkach - dodatkowa dystalna perfuzja kończyny dolnej</t>
  </si>
  <si>
    <t>Absorber pełnej krwi stosowany do ECC , ECMO ,CVVHDF – 36 szt</t>
  </si>
  <si>
    <t>(opis)</t>
  </si>
  <si>
    <r>
      <t>Wypełnienie centryfugi max. 35ml.</t>
    </r>
    <r>
      <rPr>
        <vertAlign val="superscript"/>
        <sz val="10"/>
        <color rgb="FF000000"/>
        <rFont val="Calibri"/>
        <family val="2"/>
        <charset val="238"/>
        <scheme val="minor"/>
      </rPr>
      <t xml:space="preserve"> </t>
    </r>
  </si>
  <si>
    <r>
      <t>Powierzchnia wymiany gazowej w oksygenatorze 1,8 m</t>
    </r>
    <r>
      <rPr>
        <vertAlign val="superscript"/>
        <sz val="10"/>
        <color rgb="FF000000"/>
        <rFont val="Calibri"/>
        <family val="2"/>
        <charset val="238"/>
        <scheme val="minor"/>
      </rPr>
      <t>2</t>
    </r>
  </si>
  <si>
    <t>Objętość wypełnienia absorbera: 300 ml</t>
  </si>
  <si>
    <t>Przepływ krwi przez absorber od 100 ml/min. do max. 700 ml/min.</t>
  </si>
  <si>
    <t xml:space="preserve">Czas leczenia pojedynczym absorberem 24h , przez max 7 kolejnych dni </t>
  </si>
  <si>
    <t xml:space="preserve">Całkowita powierzchnia adsorpcji jednego wkładu &gt; 40 000 m2. </t>
  </si>
  <si>
    <t>Produkt ma posiadać certyfikat ISO10993 i znak CE</t>
  </si>
  <si>
    <t>Sterylność absorbera min. 2 lata</t>
  </si>
  <si>
    <t>Adsorbuje substancje hydrofobowe do 55 kDa, nie aktywuje krzepnięcia i nie usuwa immunoglobulin ani czynników krzepnięcia.</t>
  </si>
  <si>
    <t xml:space="preserve">Opakowanie transportowe filtrów do absorbcji: min. 12 szt. </t>
  </si>
  <si>
    <t>Wraz z pierwszym zamówieniem, oprócz konektorów Zamawiający wymaga dostarczenia elastycznego, giętkiego uchwytu do adsorbera.</t>
  </si>
  <si>
    <t>Wraz z zamówieniem opakowania 12 adsorberów, Zamawiający wymaga dostarczenia konektorów podłączeniowych i konektorów do przepłukiwania.</t>
  </si>
  <si>
    <t>-zestaw łączników/adapterów do krążenia pozaustrojowego</t>
  </si>
  <si>
    <t>1xDINLock żeński-Luer Lock męski z rolką</t>
  </si>
  <si>
    <t>1xDin Lock żeński- Luer-Lock męski z zaciskiem,</t>
  </si>
  <si>
    <t>1x worek 2 litry</t>
  </si>
  <si>
    <t>1x adapter Luer Lock żeński-spike,</t>
  </si>
  <si>
    <t>1x adapter DINLock męski-Luer-Lock żeński,</t>
  </si>
  <si>
    <t>1x DINLock żeński-DINLock żeński z portem</t>
  </si>
  <si>
    <t>Absorber pełnej krwi stosowany do ECC , ECMO ,CVVHDF</t>
  </si>
  <si>
    <t>Oxygenator ECMO z zestawem drenów do wspomagania oddychania i krążenia bez pompy centryfugalnej  - 10 szt</t>
  </si>
  <si>
    <t>Objętość zbiornika kardiotomijnego   4500 ml.</t>
  </si>
  <si>
    <t xml:space="preserve">Pakiet Nr 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</si>
</sst>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4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vertAlign val="superscript"/>
      <sz val="12"/>
      <color rgb="FF000000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</font>
    <font>
      <sz val="10"/>
      <color indexed="55"/>
      <name val="Arial"/>
      <family val="2"/>
    </font>
    <font>
      <sz val="10"/>
      <name val="Times New Roman"/>
      <family val="1"/>
      <charset val="238"/>
    </font>
    <font>
      <sz val="10"/>
      <color indexed="55"/>
      <name val="Times New Roman"/>
      <family val="1"/>
      <charset val="238"/>
    </font>
    <font>
      <b/>
      <sz val="10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vertAlign val="superscript"/>
      <sz val="10"/>
      <color rgb="FF000000"/>
      <name val="Times New Roman"/>
      <family val="1"/>
      <charset val="238"/>
    </font>
    <font>
      <sz val="10"/>
      <color theme="1"/>
      <name val="Wingdings"/>
      <charset val="2"/>
    </font>
    <font>
      <sz val="7"/>
      <color theme="1"/>
      <name val="Times New Roman"/>
      <family val="1"/>
      <charset val="238"/>
    </font>
    <font>
      <b/>
      <sz val="9"/>
      <color theme="1"/>
      <name val="Cambria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vertAlign val="superscript"/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233">
    <xf numFmtId="0" fontId="0" fillId="0" borderId="0" xfId="0"/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0" xfId="0" applyFont="1"/>
    <xf numFmtId="0" fontId="3" fillId="0" borderId="0" xfId="0" applyFont="1" applyAlignment="1">
      <alignment horizontal="left" indent="15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 indent="4"/>
    </xf>
    <xf numFmtId="0" fontId="4" fillId="0" borderId="4" xfId="0" applyFont="1" applyBorder="1" applyAlignment="1">
      <alignment horizontal="left" vertical="top" wrapText="1" indent="4"/>
    </xf>
    <xf numFmtId="0" fontId="4" fillId="0" borderId="10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3" xfId="0" applyFont="1" applyBorder="1" applyAlignment="1">
      <alignment horizontal="left" vertical="top" wrapText="1" indent="4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11" fillId="0" borderId="10" xfId="2" applyFont="1" applyBorder="1" applyAlignment="1">
      <alignment horizontal="center" vertical="center" wrapText="1"/>
    </xf>
    <xf numFmtId="0" fontId="12" fillId="0" borderId="10" xfId="2" applyFont="1" applyFill="1" applyBorder="1" applyAlignment="1">
      <alignment horizontal="center" vertical="center" wrapText="1"/>
    </xf>
    <xf numFmtId="2" fontId="13" fillId="0" borderId="10" xfId="0" applyNumberFormat="1" applyFont="1" applyFill="1" applyBorder="1" applyAlignment="1">
      <alignment horizontal="center" vertical="center" wrapText="1"/>
    </xf>
    <xf numFmtId="0" fontId="14" fillId="0" borderId="12" xfId="4" quotePrefix="1" applyFont="1" applyBorder="1" applyAlignment="1">
      <alignment horizontal="center" vertical="center" wrapText="1"/>
    </xf>
    <xf numFmtId="0" fontId="14" fillId="0" borderId="10" xfId="5" quotePrefix="1" applyFont="1" applyFill="1" applyBorder="1" applyAlignment="1">
      <alignment horizontal="center" vertical="center" wrapText="1"/>
    </xf>
    <xf numFmtId="0" fontId="14" fillId="0" borderId="13" xfId="2" quotePrefix="1" applyFont="1" applyBorder="1" applyAlignment="1">
      <alignment horizontal="center" vertical="center" wrapText="1"/>
    </xf>
    <xf numFmtId="0" fontId="14" fillId="0" borderId="14" xfId="2" quotePrefix="1" applyFont="1" applyBorder="1" applyAlignment="1">
      <alignment horizontal="center" vertical="center" wrapText="1"/>
    </xf>
    <xf numFmtId="0" fontId="14" fillId="0" borderId="11" xfId="2" quotePrefix="1" applyFont="1" applyBorder="1" applyAlignment="1">
      <alignment horizontal="center" vertical="center" wrapText="1"/>
    </xf>
    <xf numFmtId="0" fontId="14" fillId="0" borderId="15" xfId="2" quotePrefix="1" applyFont="1" applyBorder="1" applyAlignment="1">
      <alignment horizontal="center" vertical="center" wrapText="1"/>
    </xf>
    <xf numFmtId="0" fontId="14" fillId="0" borderId="10" xfId="3" quotePrefix="1" applyFont="1" applyBorder="1" applyAlignment="1">
      <alignment horizontal="center" vertical="center" wrapText="1"/>
    </xf>
    <xf numFmtId="0" fontId="15" fillId="0" borderId="10" xfId="2" applyFont="1" applyBorder="1" applyAlignment="1">
      <alignment horizontal="center" vertical="center" wrapText="1"/>
    </xf>
    <xf numFmtId="0" fontId="15" fillId="0" borderId="10" xfId="2" applyFont="1" applyBorder="1" applyAlignment="1">
      <alignment horizontal="center" vertical="center"/>
    </xf>
    <xf numFmtId="0" fontId="15" fillId="2" borderId="10" xfId="2" applyFont="1" applyFill="1" applyBorder="1" applyAlignment="1">
      <alignment horizontal="center" vertical="center"/>
    </xf>
    <xf numFmtId="2" fontId="15" fillId="2" borderId="10" xfId="1" applyNumberFormat="1" applyFont="1" applyFill="1" applyBorder="1" applyAlignment="1">
      <alignment horizontal="center" vertical="center"/>
    </xf>
    <xf numFmtId="44" fontId="15" fillId="3" borderId="10" xfId="1" applyNumberFormat="1" applyFont="1" applyFill="1" applyBorder="1" applyAlignment="1">
      <alignment horizontal="center" vertical="center"/>
    </xf>
    <xf numFmtId="44" fontId="15" fillId="3" borderId="10" xfId="1" applyNumberFormat="1" applyFont="1" applyFill="1" applyBorder="1" applyAlignment="1">
      <alignment horizontal="right" vertical="center"/>
    </xf>
    <xf numFmtId="2" fontId="15" fillId="2" borderId="10" xfId="2" applyNumberFormat="1" applyFont="1" applyFill="1" applyBorder="1" applyAlignment="1">
      <alignment horizontal="center" vertical="center"/>
    </xf>
    <xf numFmtId="0" fontId="14" fillId="2" borderId="10" xfId="3" quotePrefix="1" applyFont="1" applyFill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11" fillId="0" borderId="17" xfId="2" applyFont="1" applyBorder="1" applyAlignment="1">
      <alignment horizontal="center" vertical="center" wrapText="1"/>
    </xf>
    <xf numFmtId="0" fontId="14" fillId="0" borderId="13" xfId="3" quotePrefix="1" applyFont="1" applyBorder="1" applyAlignment="1">
      <alignment horizontal="center" vertical="center" wrapText="1"/>
    </xf>
    <xf numFmtId="0" fontId="15" fillId="0" borderId="17" xfId="2" applyFont="1" applyBorder="1" applyAlignment="1">
      <alignment horizontal="center" vertical="center" wrapText="1"/>
    </xf>
    <xf numFmtId="0" fontId="14" fillId="0" borderId="10" xfId="3" quotePrefix="1" applyFont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6" fillId="4" borderId="18" xfId="6" applyFont="1" applyFill="1" applyBorder="1" applyAlignment="1">
      <alignment vertical="center"/>
    </xf>
    <xf numFmtId="2" fontId="15" fillId="2" borderId="19" xfId="1" applyNumberFormat="1" applyFont="1" applyFill="1" applyBorder="1" applyAlignment="1">
      <alignment horizontal="center" vertical="center"/>
    </xf>
    <xf numFmtId="44" fontId="15" fillId="3" borderId="19" xfId="1" applyNumberFormat="1" applyFont="1" applyFill="1" applyBorder="1" applyAlignment="1">
      <alignment horizontal="center" vertical="center"/>
    </xf>
    <xf numFmtId="44" fontId="15" fillId="3" borderId="19" xfId="1" applyNumberFormat="1" applyFont="1" applyFill="1" applyBorder="1" applyAlignment="1">
      <alignment horizontal="right" vertical="center"/>
    </xf>
    <xf numFmtId="44" fontId="12" fillId="4" borderId="1" xfId="6" applyNumberFormat="1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17" fillId="0" borderId="0" xfId="2" applyFont="1" applyBorder="1" applyAlignment="1">
      <alignment horizontal="left" vertical="center"/>
    </xf>
    <xf numFmtId="0" fontId="18" fillId="0" borderId="0" xfId="2" applyFont="1" applyAlignment="1">
      <alignment horizontal="center" vertical="center"/>
    </xf>
    <xf numFmtId="0" fontId="17" fillId="0" borderId="0" xfId="2" applyFont="1" applyAlignment="1">
      <alignment vertical="center"/>
    </xf>
    <xf numFmtId="0" fontId="17" fillId="0" borderId="0" xfId="2" applyFont="1" applyBorder="1" applyAlignment="1">
      <alignment vertical="center"/>
    </xf>
    <xf numFmtId="0" fontId="17" fillId="0" borderId="0" xfId="2" applyFont="1" applyAlignment="1">
      <alignment horizontal="center" vertical="center"/>
    </xf>
    <xf numFmtId="0" fontId="17" fillId="0" borderId="0" xfId="2" applyFont="1" applyFill="1" applyBorder="1" applyAlignment="1">
      <alignment horizontal="left" vertical="center"/>
    </xf>
    <xf numFmtId="0" fontId="0" fillId="0" borderId="0" xfId="0" applyAlignment="1"/>
    <xf numFmtId="0" fontId="19" fillId="0" borderId="0" xfId="0" applyFont="1"/>
    <xf numFmtId="0" fontId="10" fillId="0" borderId="0" xfId="2" applyAlignment="1">
      <alignment vertical="center"/>
    </xf>
    <xf numFmtId="0" fontId="10" fillId="0" borderId="0" xfId="2" applyAlignment="1">
      <alignment horizontal="center" vertical="center"/>
    </xf>
    <xf numFmtId="0" fontId="0" fillId="0" borderId="0" xfId="0" applyAlignment="1">
      <alignment wrapText="1"/>
    </xf>
    <xf numFmtId="0" fontId="20" fillId="0" borderId="0" xfId="2" applyFont="1" applyBorder="1" applyAlignment="1">
      <alignment horizontal="left" vertical="center"/>
    </xf>
    <xf numFmtId="0" fontId="21" fillId="0" borderId="0" xfId="2" applyFont="1" applyBorder="1" applyAlignment="1">
      <alignment horizontal="left" vertical="center"/>
    </xf>
    <xf numFmtId="0" fontId="20" fillId="0" borderId="0" xfId="0" applyFont="1"/>
    <xf numFmtId="0" fontId="21" fillId="0" borderId="0" xfId="2" applyFont="1" applyAlignment="1">
      <alignment horizontal="center" vertical="center"/>
    </xf>
    <xf numFmtId="0" fontId="5" fillId="0" borderId="10" xfId="0" applyFont="1" applyBorder="1" applyAlignment="1">
      <alignment vertical="top" wrapText="1"/>
    </xf>
    <xf numFmtId="1" fontId="15" fillId="2" borderId="10" xfId="2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top" wrapText="1" indent="4"/>
    </xf>
    <xf numFmtId="0" fontId="4" fillId="0" borderId="10" xfId="0" applyFont="1" applyBorder="1" applyAlignment="1">
      <alignment horizontal="left" vertical="top" wrapText="1" indent="4"/>
    </xf>
    <xf numFmtId="0" fontId="4" fillId="5" borderId="10" xfId="0" applyFont="1" applyFill="1" applyBorder="1" applyAlignment="1">
      <alignment vertical="top" wrapText="1"/>
    </xf>
    <xf numFmtId="0" fontId="5" fillId="0" borderId="10" xfId="0" applyFont="1" applyBorder="1" applyAlignment="1">
      <alignment horizontal="left" vertical="top"/>
    </xf>
    <xf numFmtId="0" fontId="5" fillId="0" borderId="10" xfId="0" applyFont="1" applyBorder="1" applyAlignment="1">
      <alignment vertical="top"/>
    </xf>
    <xf numFmtId="0" fontId="4" fillId="0" borderId="10" xfId="0" applyFont="1" applyBorder="1"/>
    <xf numFmtId="0" fontId="21" fillId="0" borderId="10" xfId="2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left" wrapText="1"/>
    </xf>
    <xf numFmtId="0" fontId="3" fillId="0" borderId="20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21" fillId="0" borderId="0" xfId="7" applyFont="1" applyAlignment="1">
      <alignment horizontal="left" wrapText="1"/>
    </xf>
    <xf numFmtId="0" fontId="4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26" fillId="0" borderId="22" xfId="0" applyFont="1" applyBorder="1" applyAlignment="1">
      <alignment vertical="center" wrapText="1"/>
    </xf>
    <xf numFmtId="0" fontId="26" fillId="0" borderId="4" xfId="0" applyFont="1" applyBorder="1" applyAlignment="1">
      <alignment vertical="center" wrapText="1"/>
    </xf>
    <xf numFmtId="0" fontId="27" fillId="0" borderId="4" xfId="0" applyFont="1" applyBorder="1" applyAlignment="1">
      <alignment vertical="center" wrapText="1"/>
    </xf>
    <xf numFmtId="0" fontId="26" fillId="0" borderId="6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4" fillId="0" borderId="19" xfId="0" applyFont="1" applyBorder="1" applyAlignment="1">
      <alignment horizontal="left" vertical="top" wrapText="1"/>
    </xf>
    <xf numFmtId="0" fontId="4" fillId="0" borderId="19" xfId="0" applyFont="1" applyBorder="1" applyAlignment="1">
      <alignment vertical="top" wrapText="1"/>
    </xf>
    <xf numFmtId="0" fontId="4" fillId="0" borderId="23" xfId="0" applyFont="1" applyBorder="1" applyAlignment="1">
      <alignment horizontal="left" vertical="top" wrapText="1" indent="1"/>
    </xf>
    <xf numFmtId="0" fontId="4" fillId="0" borderId="24" xfId="0" applyFont="1" applyBorder="1" applyAlignment="1">
      <alignment horizontal="left" vertical="top" wrapText="1" indent="1"/>
    </xf>
    <xf numFmtId="0" fontId="4" fillId="0" borderId="19" xfId="0" applyFont="1" applyBorder="1" applyAlignment="1">
      <alignment horizontal="left" vertical="top" wrapText="1" indent="4"/>
    </xf>
    <xf numFmtId="0" fontId="31" fillId="0" borderId="0" xfId="0" applyFont="1"/>
    <xf numFmtId="0" fontId="20" fillId="0" borderId="0" xfId="2" applyFont="1" applyFill="1" applyBorder="1" applyAlignment="1">
      <alignment horizontal="left" vertical="center"/>
    </xf>
    <xf numFmtId="0" fontId="4" fillId="0" borderId="0" xfId="0" applyFont="1" applyFill="1"/>
    <xf numFmtId="0" fontId="21" fillId="0" borderId="0" xfId="2" applyFont="1" applyFill="1" applyBorder="1" applyAlignment="1">
      <alignment horizontal="left" vertical="center"/>
    </xf>
    <xf numFmtId="0" fontId="18" fillId="0" borderId="0" xfId="2" applyFont="1" applyFill="1" applyAlignment="1">
      <alignment horizontal="center" vertical="center"/>
    </xf>
    <xf numFmtId="0" fontId="17" fillId="0" borderId="0" xfId="2" applyFont="1" applyFill="1" applyAlignment="1">
      <alignment vertical="center"/>
    </xf>
    <xf numFmtId="0" fontId="17" fillId="0" borderId="0" xfId="2" applyFont="1" applyFill="1" applyBorder="1" applyAlignment="1">
      <alignment vertical="center"/>
    </xf>
    <xf numFmtId="0" fontId="25" fillId="0" borderId="3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1" fillId="0" borderId="10" xfId="0" applyFont="1" applyFill="1" applyBorder="1" applyAlignment="1">
      <alignment vertical="top" wrapText="1"/>
    </xf>
    <xf numFmtId="0" fontId="3" fillId="0" borderId="0" xfId="0" applyFont="1" applyFill="1" applyAlignment="1">
      <alignment horizontal="left"/>
    </xf>
    <xf numFmtId="0" fontId="26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0" fillId="0" borderId="10" xfId="0" applyBorder="1"/>
    <xf numFmtId="0" fontId="29" fillId="0" borderId="10" xfId="0" applyFont="1" applyBorder="1" applyAlignment="1">
      <alignment horizontal="left" vertical="center" wrapText="1" indent="4"/>
    </xf>
    <xf numFmtId="0" fontId="34" fillId="0" borderId="10" xfId="0" applyFont="1" applyBorder="1" applyAlignment="1">
      <alignment vertical="center" wrapText="1"/>
    </xf>
    <xf numFmtId="0" fontId="26" fillId="0" borderId="19" xfId="0" applyFont="1" applyBorder="1" applyAlignment="1">
      <alignment vertical="center" wrapText="1"/>
    </xf>
    <xf numFmtId="0" fontId="26" fillId="0" borderId="19" xfId="0" applyFont="1" applyBorder="1" applyAlignment="1">
      <alignment horizontal="center" vertical="center" wrapText="1"/>
    </xf>
    <xf numFmtId="0" fontId="0" fillId="5" borderId="19" xfId="0" applyFill="1" applyBorder="1"/>
    <xf numFmtId="0" fontId="0" fillId="5" borderId="23" xfId="0" applyFill="1" applyBorder="1"/>
    <xf numFmtId="0" fontId="0" fillId="5" borderId="24" xfId="0" applyFill="1" applyBorder="1"/>
    <xf numFmtId="0" fontId="4" fillId="0" borderId="0" xfId="0" applyFont="1" applyFill="1" applyAlignment="1">
      <alignment horizontal="left" indent="2"/>
    </xf>
    <xf numFmtId="0" fontId="21" fillId="0" borderId="1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4" fillId="0" borderId="10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36" fillId="0" borderId="10" xfId="0" applyFont="1" applyBorder="1" applyAlignment="1">
      <alignment horizontal="left" vertical="top"/>
    </xf>
    <xf numFmtId="0" fontId="36" fillId="0" borderId="10" xfId="0" applyFont="1" applyBorder="1"/>
    <xf numFmtId="0" fontId="20" fillId="0" borderId="0" xfId="0" applyFont="1" applyFill="1"/>
    <xf numFmtId="0" fontId="21" fillId="0" borderId="0" xfId="2" applyFont="1" applyFill="1" applyAlignment="1">
      <alignment horizontal="center" vertical="center"/>
    </xf>
    <xf numFmtId="0" fontId="37" fillId="0" borderId="10" xfId="0" applyFont="1" applyBorder="1" applyAlignment="1">
      <alignment vertical="center" wrapText="1"/>
    </xf>
    <xf numFmtId="0" fontId="3" fillId="0" borderId="18" xfId="0" applyFont="1" applyBorder="1" applyAlignment="1">
      <alignment horizontal="left"/>
    </xf>
    <xf numFmtId="0" fontId="4" fillId="0" borderId="18" xfId="0" applyFont="1" applyBorder="1"/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4" fillId="0" borderId="23" xfId="0" applyFont="1" applyBorder="1" applyAlignment="1">
      <alignment vertical="center" wrapText="1"/>
    </xf>
    <xf numFmtId="0" fontId="38" fillId="0" borderId="10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41" fillId="0" borderId="1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12" fillId="4" borderId="7" xfId="6" applyFont="1" applyFill="1" applyBorder="1" applyAlignment="1">
      <alignment horizontal="center" vertical="center"/>
    </xf>
    <xf numFmtId="0" fontId="12" fillId="4" borderId="2" xfId="6" applyFont="1" applyFill="1" applyBorder="1" applyAlignment="1">
      <alignment horizontal="center" vertical="center"/>
    </xf>
    <xf numFmtId="0" fontId="3" fillId="0" borderId="16" xfId="0" applyFont="1" applyBorder="1" applyAlignment="1">
      <alignment horizontal="left" wrapText="1"/>
    </xf>
    <xf numFmtId="0" fontId="3" fillId="0" borderId="20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14" fillId="0" borderId="16" xfId="3" quotePrefix="1" applyFont="1" applyBorder="1" applyAlignment="1">
      <alignment horizontal="center" vertical="center" wrapText="1"/>
    </xf>
    <xf numFmtId="0" fontId="14" fillId="0" borderId="20" xfId="3" quotePrefix="1" applyFont="1" applyBorder="1" applyAlignment="1">
      <alignment horizontal="center" vertical="center" wrapText="1"/>
    </xf>
    <xf numFmtId="0" fontId="14" fillId="0" borderId="17" xfId="3" quotePrefix="1" applyFont="1" applyBorder="1" applyAlignment="1">
      <alignment horizontal="center" vertical="center" wrapText="1"/>
    </xf>
    <xf numFmtId="0" fontId="5" fillId="0" borderId="16" xfId="0" applyFont="1" applyBorder="1" applyAlignment="1">
      <alignment vertical="top" wrapText="1"/>
    </xf>
    <xf numFmtId="0" fontId="5" fillId="0" borderId="20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21" fillId="0" borderId="0" xfId="7" applyFont="1" applyAlignment="1">
      <alignment horizontal="left" wrapText="1"/>
    </xf>
    <xf numFmtId="0" fontId="3" fillId="0" borderId="16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5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center" wrapText="1"/>
    </xf>
    <xf numFmtId="0" fontId="11" fillId="0" borderId="10" xfId="2" applyFont="1" applyBorder="1" applyAlignment="1">
      <alignment horizontal="center" vertical="center" wrapText="1"/>
    </xf>
    <xf numFmtId="0" fontId="14" fillId="0" borderId="10" xfId="3" quotePrefix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10" xfId="0" applyFont="1" applyBorder="1" applyAlignment="1">
      <alignment vertical="top" wrapText="1"/>
    </xf>
    <xf numFmtId="0" fontId="11" fillId="0" borderId="16" xfId="2" applyFont="1" applyBorder="1" applyAlignment="1">
      <alignment horizontal="center" vertical="center" wrapText="1"/>
    </xf>
    <xf numFmtId="0" fontId="11" fillId="0" borderId="20" xfId="2" applyFont="1" applyBorder="1" applyAlignment="1">
      <alignment horizontal="center" vertical="center" wrapText="1"/>
    </xf>
    <xf numFmtId="0" fontId="11" fillId="0" borderId="17" xfId="2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10" xfId="0" applyFont="1" applyBorder="1" applyAlignment="1">
      <alignment vertical="top" wrapText="1"/>
    </xf>
    <xf numFmtId="0" fontId="20" fillId="0" borderId="16" xfId="0" applyFont="1" applyBorder="1" applyAlignment="1">
      <alignment horizontal="left" wrapText="1"/>
    </xf>
    <xf numFmtId="0" fontId="20" fillId="0" borderId="20" xfId="0" applyFont="1" applyBorder="1" applyAlignment="1">
      <alignment horizontal="left" wrapText="1"/>
    </xf>
    <xf numFmtId="0" fontId="20" fillId="0" borderId="17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 shrinkToFit="1"/>
    </xf>
    <xf numFmtId="0" fontId="3" fillId="0" borderId="20" xfId="0" applyFont="1" applyBorder="1" applyAlignment="1">
      <alignment horizontal="left" wrapText="1" shrinkToFit="1"/>
    </xf>
    <xf numFmtId="0" fontId="3" fillId="0" borderId="17" xfId="0" applyFont="1" applyBorder="1" applyAlignment="1">
      <alignment horizontal="left" wrapText="1" shrinkToFi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5" fillId="0" borderId="7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9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25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19" xfId="0" applyFont="1" applyBorder="1" applyAlignment="1">
      <alignment vertical="top" wrapText="1"/>
    </xf>
    <xf numFmtId="0" fontId="4" fillId="0" borderId="24" xfId="0" applyFont="1" applyBorder="1" applyAlignment="1">
      <alignment vertical="top" wrapText="1"/>
    </xf>
    <xf numFmtId="0" fontId="4" fillId="0" borderId="23" xfId="0" applyFont="1" applyBorder="1" applyAlignment="1">
      <alignment horizontal="left" vertical="top" wrapText="1"/>
    </xf>
    <xf numFmtId="0" fontId="4" fillId="0" borderId="23" xfId="0" applyFont="1" applyBorder="1" applyAlignment="1">
      <alignment vertical="top" wrapText="1"/>
    </xf>
    <xf numFmtId="0" fontId="4" fillId="0" borderId="10" xfId="0" applyFont="1" applyBorder="1" applyAlignment="1">
      <alignment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3" fillId="0" borderId="10" xfId="0" applyFont="1" applyBorder="1" applyAlignment="1">
      <alignment vertical="center" wrapText="1"/>
    </xf>
    <xf numFmtId="0" fontId="26" fillId="0" borderId="9" xfId="0" applyFont="1" applyBorder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32" fillId="0" borderId="7" xfId="0" applyFont="1" applyBorder="1" applyAlignment="1">
      <alignment vertical="center" wrapText="1"/>
    </xf>
    <xf numFmtId="0" fontId="32" fillId="0" borderId="2" xfId="0" applyFont="1" applyBorder="1" applyAlignment="1">
      <alignment vertical="center" wrapText="1"/>
    </xf>
    <xf numFmtId="0" fontId="35" fillId="0" borderId="16" xfId="0" applyFont="1" applyBorder="1" applyAlignment="1">
      <alignment horizontal="left" vertical="center" wrapText="1"/>
    </xf>
    <xf numFmtId="0" fontId="35" fillId="0" borderId="20" xfId="0" applyFont="1" applyBorder="1" applyAlignment="1">
      <alignment horizontal="left" vertical="center" wrapText="1"/>
    </xf>
    <xf numFmtId="0" fontId="35" fillId="0" borderId="17" xfId="0" applyFont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33" fillId="0" borderId="16" xfId="0" applyFont="1" applyBorder="1" applyAlignment="1">
      <alignment horizontal="left" wrapText="1"/>
    </xf>
    <xf numFmtId="0" fontId="33" fillId="0" borderId="20" xfId="0" applyFont="1" applyBorder="1" applyAlignment="1">
      <alignment horizontal="left" wrapText="1"/>
    </xf>
    <xf numFmtId="0" fontId="33" fillId="0" borderId="17" xfId="0" applyFont="1" applyBorder="1" applyAlignment="1">
      <alignment horizontal="left" wrapText="1"/>
    </xf>
    <xf numFmtId="0" fontId="24" fillId="0" borderId="16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38" fillId="0" borderId="10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41" fillId="0" borderId="10" xfId="0" applyFont="1" applyBorder="1" applyAlignment="1">
      <alignment vertical="center" wrapText="1"/>
    </xf>
    <xf numFmtId="0" fontId="21" fillId="0" borderId="0" xfId="0" applyFont="1" applyBorder="1" applyAlignment="1">
      <alignment horizontal="left"/>
    </xf>
    <xf numFmtId="0" fontId="21" fillId="0" borderId="0" xfId="2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1" fillId="0" borderId="0" xfId="0" applyFont="1" applyBorder="1" applyAlignment="1">
      <alignment vertical="center" wrapText="1"/>
    </xf>
  </cellXfs>
  <cellStyles count="8">
    <cellStyle name="Normalny" xfId="0" builtinId="0"/>
    <cellStyle name="Normalny_Arkusz11" xfId="4"/>
    <cellStyle name="Normalny_Arkusz13" xfId="3"/>
    <cellStyle name="Normalny_Arkusz5" xfId="6"/>
    <cellStyle name="Normalny_Arkusz9" xfId="7"/>
    <cellStyle name="Normalny_kardiowert_w2-zal2" xfId="2"/>
    <cellStyle name="Normalny_pak. nr 1, 2009" xfId="5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1"/>
  <sheetViews>
    <sheetView tabSelected="1" view="pageBreakPreview" topLeftCell="A743" zoomScale="90" zoomScaleNormal="80" zoomScaleSheetLayoutView="90" zoomScalePageLayoutView="90" workbookViewId="0">
      <selection activeCell="H754" sqref="H754"/>
    </sheetView>
  </sheetViews>
  <sheetFormatPr defaultRowHeight="15.75"/>
  <cols>
    <col min="1" max="1" width="4" style="15" customWidth="1"/>
    <col min="2" max="2" width="39.875" style="3" customWidth="1"/>
    <col min="3" max="3" width="10.125" style="3" customWidth="1"/>
    <col min="4" max="4" width="9.5" style="3" customWidth="1"/>
    <col min="5" max="9" width="9" style="3"/>
    <col min="10" max="10" width="12.75" style="3" customWidth="1"/>
    <col min="11" max="11" width="9" style="3"/>
    <col min="12" max="12" width="12.5" style="3" customWidth="1"/>
    <col min="13" max="13" width="13.125" style="3" customWidth="1"/>
    <col min="14" max="16384" width="9" style="3"/>
  </cols>
  <sheetData>
    <row r="1" spans="1:13">
      <c r="A1" s="141" t="s">
        <v>264</v>
      </c>
      <c r="B1" s="142"/>
      <c r="C1" s="143"/>
    </row>
    <row r="2" spans="1:13" ht="76.5">
      <c r="A2" s="157" t="s">
        <v>256</v>
      </c>
      <c r="B2" s="157"/>
      <c r="C2" s="157"/>
      <c r="D2" s="157"/>
      <c r="E2" s="38" t="s">
        <v>238</v>
      </c>
      <c r="F2" s="19" t="s">
        <v>239</v>
      </c>
      <c r="G2" s="20" t="s">
        <v>240</v>
      </c>
      <c r="H2" s="19" t="s">
        <v>241</v>
      </c>
      <c r="I2" s="19" t="s">
        <v>242</v>
      </c>
      <c r="J2" s="19" t="s">
        <v>243</v>
      </c>
      <c r="K2" s="19" t="s">
        <v>244</v>
      </c>
      <c r="L2" s="19" t="s">
        <v>245</v>
      </c>
      <c r="M2" s="21" t="s">
        <v>262</v>
      </c>
    </row>
    <row r="3" spans="1:13">
      <c r="A3" s="158" t="s">
        <v>257</v>
      </c>
      <c r="B3" s="158"/>
      <c r="C3" s="158"/>
      <c r="D3" s="158"/>
      <c r="E3" s="39" t="s">
        <v>246</v>
      </c>
      <c r="F3" s="22" t="s">
        <v>247</v>
      </c>
      <c r="G3" s="23" t="s">
        <v>248</v>
      </c>
      <c r="H3" s="23" t="s">
        <v>249</v>
      </c>
      <c r="I3" s="24" t="s">
        <v>250</v>
      </c>
      <c r="J3" s="25" t="s">
        <v>251</v>
      </c>
      <c r="K3" s="26" t="s">
        <v>252</v>
      </c>
      <c r="L3" s="27" t="s">
        <v>253</v>
      </c>
      <c r="M3" s="28" t="s">
        <v>254</v>
      </c>
    </row>
    <row r="4" spans="1:13" ht="52.5" customHeight="1">
      <c r="A4" s="50">
        <v>1</v>
      </c>
      <c r="B4" s="141" t="s">
        <v>286</v>
      </c>
      <c r="C4" s="142"/>
      <c r="D4" s="143"/>
      <c r="E4" s="40">
        <v>350</v>
      </c>
      <c r="F4" s="30" t="s">
        <v>255</v>
      </c>
      <c r="G4" s="31"/>
      <c r="H4" s="32"/>
      <c r="I4" s="33">
        <f>ROUND(H4*(1+(K4/100)),2)</f>
        <v>0</v>
      </c>
      <c r="J4" s="34">
        <f>E4*H4</f>
        <v>0</v>
      </c>
      <c r="K4" s="35">
        <v>8</v>
      </c>
      <c r="L4" s="34">
        <f>J4+J4*K4/100</f>
        <v>0</v>
      </c>
      <c r="M4" s="36"/>
    </row>
    <row r="5" spans="1:13" ht="33.75" customHeight="1">
      <c r="A5" s="50">
        <v>2</v>
      </c>
      <c r="B5" s="141" t="s">
        <v>287</v>
      </c>
      <c r="C5" s="142"/>
      <c r="D5" s="143"/>
      <c r="E5" s="40">
        <v>350</v>
      </c>
      <c r="F5" s="30" t="s">
        <v>255</v>
      </c>
      <c r="G5" s="31"/>
      <c r="H5" s="32"/>
      <c r="I5" s="33">
        <f t="shared" ref="I5:I7" si="0">ROUND(H5*(1+(K5/100)),2)</f>
        <v>0</v>
      </c>
      <c r="J5" s="34">
        <f t="shared" ref="J5:J7" si="1">E5*H5</f>
        <v>0</v>
      </c>
      <c r="K5" s="35">
        <v>8</v>
      </c>
      <c r="L5" s="34">
        <f t="shared" ref="L5:L7" si="2">J5+J5*K5/100</f>
        <v>0</v>
      </c>
      <c r="M5" s="36"/>
    </row>
    <row r="6" spans="1:13" ht="30.75" customHeight="1">
      <c r="A6" s="50">
        <v>3</v>
      </c>
      <c r="B6" s="141" t="s">
        <v>288</v>
      </c>
      <c r="C6" s="142"/>
      <c r="D6" s="143"/>
      <c r="E6" s="40">
        <v>200</v>
      </c>
      <c r="F6" s="30" t="s">
        <v>255</v>
      </c>
      <c r="G6" s="31"/>
      <c r="H6" s="32"/>
      <c r="I6" s="33">
        <f t="shared" si="0"/>
        <v>0</v>
      </c>
      <c r="J6" s="34">
        <f t="shared" si="1"/>
        <v>0</v>
      </c>
      <c r="K6" s="35">
        <v>8</v>
      </c>
      <c r="L6" s="34">
        <f t="shared" si="2"/>
        <v>0</v>
      </c>
      <c r="M6" s="36"/>
    </row>
    <row r="7" spans="1:13" ht="45.75" customHeight="1" thickBot="1">
      <c r="A7" s="50">
        <v>4</v>
      </c>
      <c r="B7" s="141" t="s">
        <v>289</v>
      </c>
      <c r="C7" s="142"/>
      <c r="D7" s="143"/>
      <c r="E7" s="29">
        <v>30</v>
      </c>
      <c r="F7" s="30" t="s">
        <v>255</v>
      </c>
      <c r="G7" s="31"/>
      <c r="H7" s="46"/>
      <c r="I7" s="47">
        <f t="shared" si="0"/>
        <v>0</v>
      </c>
      <c r="J7" s="48">
        <f t="shared" si="1"/>
        <v>0</v>
      </c>
      <c r="K7" s="35">
        <v>8</v>
      </c>
      <c r="L7" s="48">
        <f t="shared" si="2"/>
        <v>0</v>
      </c>
      <c r="M7" s="36"/>
    </row>
    <row r="8" spans="1:13" ht="45.75" customHeight="1" thickBot="1">
      <c r="A8" s="44"/>
      <c r="B8" s="44"/>
      <c r="C8" s="44"/>
      <c r="D8" s="44"/>
      <c r="E8" s="42"/>
      <c r="F8" s="43"/>
      <c r="H8" s="139" t="s">
        <v>258</v>
      </c>
      <c r="I8" s="140"/>
      <c r="J8" s="49">
        <f>SUM(J3:J7)</f>
        <v>0</v>
      </c>
      <c r="K8" s="45"/>
      <c r="L8" s="49">
        <f>SUM(L3:L7)</f>
        <v>0</v>
      </c>
    </row>
    <row r="9" spans="1:13" ht="45.75" customHeight="1">
      <c r="A9" s="44"/>
      <c r="B9" s="44"/>
      <c r="C9" s="44"/>
      <c r="D9" s="44"/>
      <c r="E9" s="42"/>
      <c r="F9" s="43"/>
    </row>
    <row r="10" spans="1:13" ht="47.25" customHeight="1">
      <c r="A10" s="81" t="s">
        <v>0</v>
      </c>
      <c r="B10" s="82" t="s">
        <v>1</v>
      </c>
      <c r="C10" s="82" t="s">
        <v>2</v>
      </c>
      <c r="D10" s="82" t="s">
        <v>212</v>
      </c>
    </row>
    <row r="11" spans="1:13" ht="49.5" customHeight="1">
      <c r="A11" s="188" t="s">
        <v>4</v>
      </c>
      <c r="B11" s="189"/>
      <c r="C11" s="189"/>
      <c r="D11" s="190"/>
    </row>
    <row r="12" spans="1:13" ht="15.75" customHeight="1">
      <c r="A12" s="147" t="s">
        <v>5</v>
      </c>
      <c r="B12" s="149"/>
      <c r="C12" s="82"/>
      <c r="D12" s="82"/>
    </row>
    <row r="13" spans="1:13" ht="51" customHeight="1">
      <c r="A13" s="81">
        <v>1</v>
      </c>
      <c r="B13" s="83" t="s">
        <v>6</v>
      </c>
      <c r="C13" s="82" t="s">
        <v>7</v>
      </c>
      <c r="D13" s="82"/>
    </row>
    <row r="14" spans="1:13" ht="31.5">
      <c r="A14" s="81">
        <v>2</v>
      </c>
      <c r="B14" s="83" t="s">
        <v>8</v>
      </c>
      <c r="C14" s="82" t="s">
        <v>7</v>
      </c>
      <c r="D14" s="82"/>
    </row>
    <row r="15" spans="1:13" ht="31.5">
      <c r="A15" s="81">
        <v>3</v>
      </c>
      <c r="B15" s="83" t="s">
        <v>9</v>
      </c>
      <c r="C15" s="82" t="s">
        <v>7</v>
      </c>
      <c r="D15" s="82"/>
    </row>
    <row r="16" spans="1:13" ht="47.25">
      <c r="A16" s="81">
        <v>4</v>
      </c>
      <c r="B16" s="83" t="s">
        <v>10</v>
      </c>
      <c r="C16" s="82" t="s">
        <v>7</v>
      </c>
      <c r="D16" s="82"/>
    </row>
    <row r="17" spans="1:4" ht="33.75">
      <c r="A17" s="191">
        <v>5</v>
      </c>
      <c r="B17" s="83" t="s">
        <v>213</v>
      </c>
      <c r="C17" s="193" t="s">
        <v>7</v>
      </c>
      <c r="D17" s="193"/>
    </row>
    <row r="18" spans="1:4" ht="31.5">
      <c r="A18" s="192"/>
      <c r="B18" s="83" t="s">
        <v>11</v>
      </c>
      <c r="C18" s="194"/>
      <c r="D18" s="194"/>
    </row>
    <row r="19" spans="1:4">
      <c r="A19" s="81">
        <v>6</v>
      </c>
      <c r="B19" s="83" t="s">
        <v>12</v>
      </c>
      <c r="C19" s="82" t="s">
        <v>7</v>
      </c>
      <c r="D19" s="82"/>
    </row>
    <row r="20" spans="1:4" ht="49.5">
      <c r="A20" s="81">
        <v>7</v>
      </c>
      <c r="B20" s="83" t="s">
        <v>214</v>
      </c>
      <c r="C20" s="82"/>
      <c r="D20" s="82"/>
    </row>
    <row r="21" spans="1:4" ht="49.5">
      <c r="A21" s="81">
        <v>8</v>
      </c>
      <c r="B21" s="83" t="s">
        <v>215</v>
      </c>
      <c r="C21" s="82" t="s">
        <v>7</v>
      </c>
      <c r="D21" s="82"/>
    </row>
    <row r="22" spans="1:4" ht="51" customHeight="1">
      <c r="A22" s="191">
        <v>9</v>
      </c>
      <c r="B22" s="83" t="s">
        <v>13</v>
      </c>
      <c r="C22" s="193" t="s">
        <v>7</v>
      </c>
      <c r="D22" s="193"/>
    </row>
    <row r="23" spans="1:4" ht="21.75" customHeight="1">
      <c r="A23" s="195"/>
      <c r="B23" s="68" t="s">
        <v>291</v>
      </c>
      <c r="C23" s="196"/>
      <c r="D23" s="196"/>
    </row>
    <row r="24" spans="1:4" ht="48.75" customHeight="1">
      <c r="A24" s="192"/>
      <c r="B24" s="68" t="s">
        <v>290</v>
      </c>
      <c r="C24" s="194"/>
      <c r="D24" s="194"/>
    </row>
    <row r="25" spans="1:4" ht="31.5">
      <c r="A25" s="191">
        <v>10</v>
      </c>
      <c r="B25" s="82" t="s">
        <v>14</v>
      </c>
      <c r="C25" s="193" t="s">
        <v>7</v>
      </c>
      <c r="D25" s="193"/>
    </row>
    <row r="26" spans="1:4" ht="31.5">
      <c r="A26" s="195"/>
      <c r="B26" s="69" t="s">
        <v>292</v>
      </c>
      <c r="C26" s="196"/>
      <c r="D26" s="196"/>
    </row>
    <row r="27" spans="1:4" ht="31.5">
      <c r="A27" s="195"/>
      <c r="B27" s="69" t="s">
        <v>296</v>
      </c>
      <c r="C27" s="196"/>
      <c r="D27" s="196"/>
    </row>
    <row r="28" spans="1:4" ht="31.5">
      <c r="A28" s="195"/>
      <c r="B28" s="69" t="s">
        <v>297</v>
      </c>
      <c r="C28" s="196"/>
      <c r="D28" s="196"/>
    </row>
    <row r="29" spans="1:4" ht="31.5">
      <c r="A29" s="195"/>
      <c r="B29" s="69" t="s">
        <v>298</v>
      </c>
      <c r="C29" s="196"/>
      <c r="D29" s="196"/>
    </row>
    <row r="30" spans="1:4">
      <c r="A30" s="195"/>
      <c r="B30" s="69" t="s">
        <v>299</v>
      </c>
      <c r="C30" s="196"/>
      <c r="D30" s="196"/>
    </row>
    <row r="31" spans="1:4" ht="31.5">
      <c r="A31" s="195"/>
      <c r="B31" s="69" t="s">
        <v>300</v>
      </c>
      <c r="C31" s="196"/>
      <c r="D31" s="196"/>
    </row>
    <row r="32" spans="1:4" ht="31.5">
      <c r="A32" s="195"/>
      <c r="B32" s="69" t="s">
        <v>301</v>
      </c>
      <c r="C32" s="196"/>
      <c r="D32" s="196"/>
    </row>
    <row r="33" spans="1:4" ht="47.25">
      <c r="A33" s="195"/>
      <c r="B33" s="69" t="s">
        <v>302</v>
      </c>
      <c r="C33" s="196"/>
      <c r="D33" s="196"/>
    </row>
    <row r="34" spans="1:4" ht="47.25">
      <c r="A34" s="195"/>
      <c r="B34" s="69" t="s">
        <v>303</v>
      </c>
      <c r="C34" s="196"/>
      <c r="D34" s="196"/>
    </row>
    <row r="35" spans="1:4" ht="49.5" customHeight="1">
      <c r="A35" s="195"/>
      <c r="B35" s="94" t="s">
        <v>304</v>
      </c>
      <c r="C35" s="196"/>
      <c r="D35" s="196"/>
    </row>
    <row r="36" spans="1:4">
      <c r="A36" s="195"/>
      <c r="B36" s="92" t="s">
        <v>15</v>
      </c>
      <c r="C36" s="196"/>
      <c r="D36" s="196"/>
    </row>
    <row r="37" spans="1:4" ht="31.5">
      <c r="A37" s="195"/>
      <c r="B37" s="92" t="s">
        <v>16</v>
      </c>
      <c r="C37" s="196"/>
      <c r="D37" s="196"/>
    </row>
    <row r="38" spans="1:4" ht="31.5">
      <c r="A38" s="192"/>
      <c r="B38" s="93" t="s">
        <v>17</v>
      </c>
      <c r="C38" s="194"/>
      <c r="D38" s="194"/>
    </row>
    <row r="39" spans="1:4" ht="31.5">
      <c r="A39" s="81">
        <v>11</v>
      </c>
      <c r="B39" s="83" t="s">
        <v>18</v>
      </c>
      <c r="C39" s="82" t="s">
        <v>7</v>
      </c>
      <c r="D39" s="82"/>
    </row>
    <row r="40" spans="1:4" ht="47.25">
      <c r="A40" s="81">
        <v>12</v>
      </c>
      <c r="B40" s="82" t="s">
        <v>19</v>
      </c>
      <c r="C40" s="82" t="s">
        <v>7</v>
      </c>
      <c r="D40" s="82"/>
    </row>
    <row r="41" spans="1:4">
      <c r="A41" s="81">
        <v>13</v>
      </c>
      <c r="B41" s="82" t="s">
        <v>20</v>
      </c>
      <c r="C41" s="82" t="s">
        <v>7</v>
      </c>
      <c r="D41" s="82"/>
    </row>
    <row r="42" spans="1:4" ht="63">
      <c r="A42" s="81">
        <v>14</v>
      </c>
      <c r="B42" s="82" t="s">
        <v>21</v>
      </c>
      <c r="C42" s="82" t="s">
        <v>7</v>
      </c>
      <c r="D42" s="82"/>
    </row>
    <row r="43" spans="1:4" ht="63">
      <c r="A43" s="81">
        <v>15</v>
      </c>
      <c r="B43" s="82" t="s">
        <v>22</v>
      </c>
      <c r="C43" s="82" t="s">
        <v>7</v>
      </c>
      <c r="D43" s="82"/>
    </row>
    <row r="44" spans="1:4">
      <c r="A44" s="11"/>
    </row>
    <row r="45" spans="1:4">
      <c r="A45" s="11"/>
    </row>
    <row r="46" spans="1:4" ht="47.25">
      <c r="A46" s="16" t="s">
        <v>0</v>
      </c>
      <c r="B46" s="8" t="s">
        <v>1</v>
      </c>
      <c r="C46" s="8" t="s">
        <v>2</v>
      </c>
      <c r="D46" s="8" t="s">
        <v>3</v>
      </c>
    </row>
    <row r="47" spans="1:4" ht="30" customHeight="1">
      <c r="A47" s="151" t="s">
        <v>305</v>
      </c>
      <c r="B47" s="152"/>
      <c r="C47" s="152"/>
      <c r="D47" s="153"/>
    </row>
    <row r="48" spans="1:4">
      <c r="A48" s="154" t="s">
        <v>5</v>
      </c>
      <c r="B48" s="154"/>
      <c r="C48" s="8"/>
      <c r="D48" s="8"/>
    </row>
    <row r="49" spans="1:4">
      <c r="A49" s="155">
        <v>1</v>
      </c>
      <c r="B49" s="8" t="s">
        <v>23</v>
      </c>
      <c r="C49" s="160" t="s">
        <v>7</v>
      </c>
      <c r="D49" s="160"/>
    </row>
    <row r="50" spans="1:4" ht="31.5">
      <c r="A50" s="155"/>
      <c r="B50" s="69" t="s">
        <v>306</v>
      </c>
      <c r="C50" s="160"/>
      <c r="D50" s="160"/>
    </row>
    <row r="51" spans="1:4">
      <c r="A51" s="155"/>
      <c r="B51" s="69" t="s">
        <v>307</v>
      </c>
      <c r="C51" s="160"/>
      <c r="D51" s="160"/>
    </row>
    <row r="52" spans="1:4" ht="31.5">
      <c r="A52" s="155"/>
      <c r="B52" s="69" t="s">
        <v>308</v>
      </c>
      <c r="C52" s="160"/>
      <c r="D52" s="160"/>
    </row>
    <row r="53" spans="1:4" ht="31.5">
      <c r="A53" s="155"/>
      <c r="B53" s="69" t="s">
        <v>309</v>
      </c>
      <c r="C53" s="160"/>
      <c r="D53" s="160"/>
    </row>
    <row r="54" spans="1:4" ht="31.5">
      <c r="A54" s="155"/>
      <c r="B54" s="69" t="s">
        <v>310</v>
      </c>
      <c r="C54" s="160"/>
      <c r="D54" s="160"/>
    </row>
    <row r="55" spans="1:4" ht="31.5">
      <c r="A55" s="155"/>
      <c r="B55" s="69" t="s">
        <v>311</v>
      </c>
      <c r="C55" s="160"/>
      <c r="D55" s="160"/>
    </row>
    <row r="56" spans="1:4" ht="31.5">
      <c r="A56" s="155"/>
      <c r="B56" s="69" t="s">
        <v>312</v>
      </c>
      <c r="C56" s="160"/>
      <c r="D56" s="160"/>
    </row>
    <row r="57" spans="1:4" ht="31.5">
      <c r="A57" s="16">
        <v>2</v>
      </c>
      <c r="B57" s="8" t="s">
        <v>24</v>
      </c>
      <c r="C57" s="8" t="s">
        <v>7</v>
      </c>
      <c r="D57" s="8"/>
    </row>
    <row r="58" spans="1:4" ht="31.5">
      <c r="A58" s="16">
        <v>3</v>
      </c>
      <c r="B58" s="8" t="s">
        <v>25</v>
      </c>
      <c r="C58" s="8" t="s">
        <v>7</v>
      </c>
      <c r="D58" s="8"/>
    </row>
    <row r="59" spans="1:4" ht="31.5">
      <c r="A59" s="16">
        <v>4</v>
      </c>
      <c r="B59" s="8" t="s">
        <v>26</v>
      </c>
      <c r="C59" s="8" t="s">
        <v>7</v>
      </c>
      <c r="D59" s="8"/>
    </row>
    <row r="60" spans="1:4">
      <c r="A60" s="16">
        <v>5</v>
      </c>
      <c r="B60" s="8" t="s">
        <v>27</v>
      </c>
      <c r="C60" s="8" t="s">
        <v>7</v>
      </c>
      <c r="D60" s="8"/>
    </row>
    <row r="61" spans="1:4" ht="31.5">
      <c r="A61" s="16">
        <v>6</v>
      </c>
      <c r="B61" s="70" t="s">
        <v>216</v>
      </c>
      <c r="C61" s="70" t="s">
        <v>7</v>
      </c>
      <c r="D61" s="8"/>
    </row>
    <row r="62" spans="1:4" ht="31.5">
      <c r="A62" s="16">
        <v>7</v>
      </c>
      <c r="B62" s="70" t="s">
        <v>28</v>
      </c>
      <c r="C62" s="70" t="s">
        <v>7</v>
      </c>
      <c r="D62" s="8"/>
    </row>
    <row r="63" spans="1:4" ht="47.25">
      <c r="A63" s="16">
        <v>8</v>
      </c>
      <c r="B63" s="8" t="s">
        <v>29</v>
      </c>
      <c r="C63" s="8" t="s">
        <v>7</v>
      </c>
      <c r="D63" s="8"/>
    </row>
    <row r="64" spans="1:4">
      <c r="A64" s="16">
        <v>9</v>
      </c>
      <c r="B64" s="8" t="s">
        <v>30</v>
      </c>
      <c r="C64" s="8" t="s">
        <v>7</v>
      </c>
      <c r="D64" s="8"/>
    </row>
    <row r="65" spans="1:5">
      <c r="A65" s="11"/>
    </row>
    <row r="66" spans="1:5">
      <c r="A66" s="11"/>
    </row>
    <row r="67" spans="1:5" ht="47.25">
      <c r="A67" s="16" t="s">
        <v>31</v>
      </c>
      <c r="B67" s="8" t="s">
        <v>32</v>
      </c>
      <c r="C67" s="8" t="s">
        <v>2</v>
      </c>
      <c r="D67" s="8" t="s">
        <v>3</v>
      </c>
    </row>
    <row r="68" spans="1:5" ht="39.75" customHeight="1">
      <c r="A68" s="151" t="s">
        <v>313</v>
      </c>
      <c r="B68" s="152"/>
      <c r="C68" s="152"/>
      <c r="D68" s="153"/>
    </row>
    <row r="69" spans="1:5">
      <c r="A69" s="71" t="s">
        <v>5</v>
      </c>
      <c r="B69" s="72"/>
      <c r="C69" s="72"/>
      <c r="D69" s="8"/>
    </row>
    <row r="70" spans="1:5" ht="15" customHeight="1">
      <c r="A70" s="16">
        <v>1</v>
      </c>
      <c r="B70" s="8" t="s">
        <v>33</v>
      </c>
      <c r="C70" s="8" t="s">
        <v>7</v>
      </c>
      <c r="D70" s="8"/>
    </row>
    <row r="71" spans="1:5" ht="30" customHeight="1">
      <c r="A71" s="16">
        <v>2</v>
      </c>
      <c r="B71" s="8" t="s">
        <v>34</v>
      </c>
      <c r="C71" s="8" t="s">
        <v>7</v>
      </c>
      <c r="D71" s="8"/>
    </row>
    <row r="72" spans="1:5" ht="15" customHeight="1">
      <c r="A72" s="16">
        <v>3</v>
      </c>
      <c r="B72" s="8" t="s">
        <v>35</v>
      </c>
      <c r="C72" s="8" t="s">
        <v>7</v>
      </c>
      <c r="D72" s="8"/>
    </row>
    <row r="73" spans="1:5" ht="66" customHeight="1">
      <c r="A73" s="16">
        <v>4</v>
      </c>
      <c r="B73" s="8" t="s">
        <v>36</v>
      </c>
      <c r="C73" s="8" t="s">
        <v>7</v>
      </c>
      <c r="D73" s="8"/>
    </row>
    <row r="74" spans="1:5" ht="88.5" customHeight="1">
      <c r="A74" s="16">
        <v>5</v>
      </c>
      <c r="B74" s="8" t="s">
        <v>37</v>
      </c>
      <c r="C74" s="8" t="s">
        <v>7</v>
      </c>
      <c r="D74" s="8"/>
    </row>
    <row r="75" spans="1:5">
      <c r="A75" s="17"/>
      <c r="B75" s="9"/>
      <c r="C75" s="9"/>
      <c r="D75" s="9"/>
      <c r="E75" s="9"/>
    </row>
    <row r="76" spans="1:5" ht="52.5" customHeight="1">
      <c r="A76" s="159"/>
      <c r="B76" s="159"/>
      <c r="C76" s="159"/>
      <c r="D76" s="159"/>
    </row>
    <row r="77" spans="1:5" ht="47.25">
      <c r="A77" s="16" t="s">
        <v>0</v>
      </c>
      <c r="B77" s="8" t="s">
        <v>1</v>
      </c>
      <c r="C77" s="8" t="s">
        <v>2</v>
      </c>
      <c r="D77" s="8" t="s">
        <v>3</v>
      </c>
    </row>
    <row r="78" spans="1:5" ht="38.25" customHeight="1">
      <c r="A78" s="170" t="s">
        <v>38</v>
      </c>
      <c r="B78" s="160"/>
      <c r="C78" s="160"/>
      <c r="D78" s="160"/>
    </row>
    <row r="79" spans="1:5">
      <c r="A79" s="154" t="s">
        <v>5</v>
      </c>
      <c r="B79" s="154"/>
      <c r="C79" s="8"/>
      <c r="D79" s="8"/>
    </row>
    <row r="80" spans="1:5" ht="47.25">
      <c r="A80" s="16">
        <v>1</v>
      </c>
      <c r="B80" s="66" t="s">
        <v>39</v>
      </c>
      <c r="C80" s="8" t="s">
        <v>7</v>
      </c>
      <c r="D80" s="8"/>
    </row>
    <row r="81" spans="1:14" ht="18">
      <c r="A81" s="16">
        <v>2</v>
      </c>
      <c r="B81" s="66" t="s">
        <v>217</v>
      </c>
      <c r="C81" s="8" t="s">
        <v>7</v>
      </c>
      <c r="D81" s="8"/>
    </row>
    <row r="82" spans="1:14" ht="49.5">
      <c r="A82" s="16">
        <v>3</v>
      </c>
      <c r="B82" s="66" t="s">
        <v>218</v>
      </c>
      <c r="C82" s="8"/>
      <c r="D82" s="8"/>
    </row>
    <row r="83" spans="1:14" ht="31.5">
      <c r="A83" s="16">
        <v>4</v>
      </c>
      <c r="B83" s="66" t="s">
        <v>40</v>
      </c>
      <c r="C83" s="8" t="s">
        <v>7</v>
      </c>
      <c r="D83" s="8"/>
    </row>
    <row r="84" spans="1:14">
      <c r="A84" s="16">
        <v>5</v>
      </c>
      <c r="B84" s="66" t="s">
        <v>41</v>
      </c>
      <c r="C84" s="8" t="s">
        <v>7</v>
      </c>
      <c r="D84" s="8"/>
    </row>
    <row r="85" spans="1:14" ht="33.75">
      <c r="A85" s="16">
        <v>6</v>
      </c>
      <c r="B85" s="66" t="s">
        <v>219</v>
      </c>
      <c r="C85" s="8" t="s">
        <v>7</v>
      </c>
      <c r="D85" s="8"/>
    </row>
    <row r="86" spans="1:14">
      <c r="A86" s="16">
        <v>7</v>
      </c>
      <c r="B86" s="66" t="s">
        <v>42</v>
      </c>
      <c r="C86" s="8" t="s">
        <v>7</v>
      </c>
      <c r="D86" s="8"/>
    </row>
    <row r="87" spans="1:14">
      <c r="A87" s="16">
        <v>8</v>
      </c>
      <c r="B87" s="8" t="s">
        <v>43</v>
      </c>
      <c r="C87" s="8" t="s">
        <v>7</v>
      </c>
      <c r="D87" s="8"/>
    </row>
    <row r="88" spans="1:14" ht="31.5">
      <c r="A88" s="16">
        <v>9</v>
      </c>
      <c r="B88" s="66" t="s">
        <v>44</v>
      </c>
      <c r="C88" s="8" t="s">
        <v>7</v>
      </c>
      <c r="D88" s="8"/>
    </row>
    <row r="89" spans="1:14" ht="31.5">
      <c r="A89" s="16">
        <v>10</v>
      </c>
      <c r="B89" s="66" t="s">
        <v>45</v>
      </c>
      <c r="C89" s="8" t="s">
        <v>7</v>
      </c>
      <c r="D89" s="8"/>
    </row>
    <row r="90" spans="1:14">
      <c r="A90" s="16">
        <v>11</v>
      </c>
      <c r="B90" s="66" t="s">
        <v>46</v>
      </c>
      <c r="C90" s="8" t="s">
        <v>7</v>
      </c>
      <c r="D90" s="8"/>
    </row>
    <row r="91" spans="1:14" ht="31.5">
      <c r="A91" s="16">
        <v>12</v>
      </c>
      <c r="B91" s="66" t="s">
        <v>47</v>
      </c>
      <c r="C91" s="8" t="s">
        <v>7</v>
      </c>
      <c r="D91" s="8"/>
    </row>
    <row r="92" spans="1:14" ht="31.5">
      <c r="A92" s="16">
        <v>13</v>
      </c>
      <c r="B92" s="66" t="s">
        <v>48</v>
      </c>
      <c r="C92" s="8" t="s">
        <v>7</v>
      </c>
      <c r="D92" s="8"/>
    </row>
    <row r="93" spans="1:14" ht="31.5">
      <c r="A93" s="16">
        <v>14</v>
      </c>
      <c r="B93" s="70" t="s">
        <v>49</v>
      </c>
      <c r="C93" s="8" t="s">
        <v>7</v>
      </c>
      <c r="D93" s="8"/>
    </row>
    <row r="94" spans="1:14">
      <c r="A94" s="11"/>
      <c r="F94" s="51"/>
      <c r="G94" s="51"/>
      <c r="H94" s="51"/>
      <c r="I94" s="51"/>
      <c r="J94" s="52"/>
      <c r="K94" s="53"/>
      <c r="L94" s="53"/>
      <c r="M94" s="54"/>
      <c r="N94" s="54"/>
    </row>
    <row r="95" spans="1:14">
      <c r="A95" s="62" t="s">
        <v>260</v>
      </c>
      <c r="E95" s="62"/>
      <c r="F95" s="63"/>
      <c r="G95" s="63"/>
      <c r="H95" s="63"/>
      <c r="I95" s="63"/>
      <c r="J95" s="52"/>
      <c r="K95" s="53"/>
      <c r="L95" s="53"/>
      <c r="M95" s="54"/>
      <c r="N95" s="54"/>
    </row>
    <row r="96" spans="1:14">
      <c r="A96" s="64" t="s">
        <v>259</v>
      </c>
      <c r="E96" s="62"/>
      <c r="F96" s="63"/>
      <c r="G96" s="63"/>
      <c r="H96" s="63"/>
      <c r="I96" s="63"/>
      <c r="J96" s="52"/>
      <c r="K96" s="53"/>
      <c r="L96" s="53"/>
      <c r="M96" s="54"/>
      <c r="N96" s="54"/>
    </row>
    <row r="97" spans="1:14" ht="49.5" customHeight="1">
      <c r="A97" s="150" t="s">
        <v>261</v>
      </c>
      <c r="B97" s="150"/>
      <c r="C97" s="150"/>
      <c r="D97" s="150"/>
      <c r="E97" s="150"/>
      <c r="F97" s="150"/>
      <c r="G97" s="150"/>
      <c r="H97" s="150"/>
      <c r="I97" s="150"/>
      <c r="J97" s="61"/>
      <c r="K97" s="53"/>
      <c r="L97" s="53"/>
      <c r="M97" s="54"/>
      <c r="N97" s="54"/>
    </row>
    <row r="98" spans="1:14">
      <c r="A98" s="64"/>
      <c r="E98" s="62"/>
      <c r="F98" s="63"/>
      <c r="G98" s="63"/>
      <c r="H98" s="63"/>
      <c r="I98" s="63"/>
      <c r="J98" s="52"/>
      <c r="K98" s="53"/>
      <c r="L98" s="53"/>
      <c r="M98" s="54"/>
      <c r="N98" s="54"/>
    </row>
    <row r="99" spans="1:14">
      <c r="A99" s="64"/>
      <c r="C99" s="95" t="s">
        <v>314</v>
      </c>
      <c r="D99" s="65"/>
      <c r="E99" s="65"/>
      <c r="F99" s="65"/>
      <c r="G99" s="63"/>
      <c r="H99" s="63"/>
      <c r="I99" s="63"/>
      <c r="J99" s="52"/>
      <c r="K99" s="53"/>
      <c r="L99" s="53"/>
      <c r="M99" s="54"/>
      <c r="N99" s="54"/>
    </row>
    <row r="100" spans="1:14">
      <c r="A100" s="11"/>
      <c r="D100" s="65"/>
      <c r="E100" s="65"/>
      <c r="F100" s="65"/>
      <c r="G100" s="63"/>
      <c r="H100" s="63"/>
      <c r="I100" s="63"/>
      <c r="J100" s="52"/>
      <c r="K100" s="53"/>
      <c r="L100" s="53"/>
      <c r="M100" s="54"/>
      <c r="N100" s="54"/>
    </row>
    <row r="101" spans="1:14">
      <c r="A101" s="11"/>
      <c r="D101" s="65"/>
      <c r="E101" s="65"/>
      <c r="F101" s="65"/>
      <c r="G101" s="63"/>
      <c r="H101" s="63"/>
      <c r="I101" s="63"/>
      <c r="J101" s="52"/>
      <c r="K101" s="53"/>
      <c r="L101" s="53"/>
      <c r="M101" s="54"/>
      <c r="N101" s="54"/>
    </row>
    <row r="102" spans="1:14">
      <c r="A102" s="11" t="s">
        <v>265</v>
      </c>
      <c r="D102" s="65"/>
      <c r="E102" s="65"/>
      <c r="F102" s="65"/>
      <c r="G102" s="63"/>
      <c r="H102" s="63"/>
      <c r="I102" s="63"/>
      <c r="J102" s="52"/>
      <c r="K102" s="53"/>
      <c r="L102" s="53"/>
      <c r="M102" s="54"/>
      <c r="N102" s="54"/>
    </row>
    <row r="103" spans="1:14" ht="76.5">
      <c r="A103" s="157" t="s">
        <v>256</v>
      </c>
      <c r="B103" s="157"/>
      <c r="C103" s="157"/>
      <c r="D103" s="157"/>
      <c r="E103" s="38" t="s">
        <v>238</v>
      </c>
      <c r="F103" s="37" t="s">
        <v>239</v>
      </c>
      <c r="G103" s="20" t="s">
        <v>240</v>
      </c>
      <c r="H103" s="37" t="s">
        <v>241</v>
      </c>
      <c r="I103" s="37" t="s">
        <v>242</v>
      </c>
      <c r="J103" s="37" t="s">
        <v>243</v>
      </c>
      <c r="K103" s="37" t="s">
        <v>244</v>
      </c>
      <c r="L103" s="37" t="s">
        <v>245</v>
      </c>
      <c r="M103" s="21" t="s">
        <v>262</v>
      </c>
      <c r="N103" s="54"/>
    </row>
    <row r="104" spans="1:14">
      <c r="A104" s="158" t="s">
        <v>257</v>
      </c>
      <c r="B104" s="158"/>
      <c r="C104" s="158"/>
      <c r="D104" s="158"/>
      <c r="E104" s="39" t="s">
        <v>246</v>
      </c>
      <c r="F104" s="22" t="s">
        <v>247</v>
      </c>
      <c r="G104" s="23" t="s">
        <v>248</v>
      </c>
      <c r="H104" s="23" t="s">
        <v>249</v>
      </c>
      <c r="I104" s="24" t="s">
        <v>250</v>
      </c>
      <c r="J104" s="25" t="s">
        <v>251</v>
      </c>
      <c r="K104" s="26" t="s">
        <v>252</v>
      </c>
      <c r="L104" s="27" t="s">
        <v>253</v>
      </c>
      <c r="M104" s="41" t="s">
        <v>254</v>
      </c>
      <c r="N104" s="54"/>
    </row>
    <row r="105" spans="1:14" ht="36" customHeight="1">
      <c r="A105" s="50">
        <v>1</v>
      </c>
      <c r="B105" s="141" t="s">
        <v>266</v>
      </c>
      <c r="C105" s="142"/>
      <c r="D105" s="143"/>
      <c r="E105" s="40">
        <v>150</v>
      </c>
      <c r="F105" s="30" t="s">
        <v>255</v>
      </c>
      <c r="G105" s="31"/>
      <c r="H105" s="32"/>
      <c r="I105" s="33">
        <f>ROUND(H105*(1+(K105/100)),2)</f>
        <v>0</v>
      </c>
      <c r="J105" s="34">
        <f>E105*H105</f>
        <v>0</v>
      </c>
      <c r="K105" s="35">
        <v>8</v>
      </c>
      <c r="L105" s="34">
        <f>J105+J105*K105/100</f>
        <v>0</v>
      </c>
      <c r="M105" s="36"/>
    </row>
    <row r="106" spans="1:14" ht="51.75" customHeight="1" thickBot="1">
      <c r="A106" s="50">
        <v>2</v>
      </c>
      <c r="B106" s="174" t="s">
        <v>315</v>
      </c>
      <c r="C106" s="175"/>
      <c r="D106" s="176"/>
      <c r="E106" s="40">
        <v>20</v>
      </c>
      <c r="F106" s="30" t="s">
        <v>255</v>
      </c>
      <c r="G106" s="31"/>
      <c r="H106" s="32"/>
      <c r="I106" s="33">
        <f t="shared" ref="I106" si="3">ROUND(H106*(1+(K106/100)),2)</f>
        <v>0</v>
      </c>
      <c r="J106" s="34">
        <f t="shared" ref="J106" si="4">E106*H106</f>
        <v>0</v>
      </c>
      <c r="K106" s="35">
        <v>8</v>
      </c>
      <c r="L106" s="34">
        <f t="shared" ref="L106" si="5">J106+J106*K106/100</f>
        <v>0</v>
      </c>
      <c r="M106" s="36"/>
      <c r="N106" s="57"/>
    </row>
    <row r="107" spans="1:14" ht="16.5" customHeight="1" thickBot="1">
      <c r="A107" s="44"/>
      <c r="B107" s="44"/>
      <c r="C107" s="44"/>
      <c r="D107" s="44"/>
      <c r="E107" s="42"/>
      <c r="F107" s="43"/>
      <c r="H107" s="139" t="s">
        <v>258</v>
      </c>
      <c r="I107" s="140"/>
      <c r="J107" s="49">
        <f>SUM(J104:J106)</f>
        <v>0</v>
      </c>
      <c r="K107" s="45"/>
      <c r="L107" s="49">
        <f>SUM(L104:L106)</f>
        <v>0</v>
      </c>
      <c r="N107" s="55"/>
    </row>
    <row r="108" spans="1:14">
      <c r="A108" s="3"/>
      <c r="E108" s="53"/>
      <c r="F108" s="53"/>
      <c r="G108" s="53"/>
      <c r="H108" s="53"/>
      <c r="I108" s="55"/>
      <c r="J108" s="51"/>
      <c r="K108" s="56"/>
      <c r="L108" s="54"/>
      <c r="M108" s="54"/>
      <c r="N108" s="55"/>
    </row>
    <row r="109" spans="1:14">
      <c r="A109" s="10"/>
      <c r="E109" s="53"/>
      <c r="F109" s="53"/>
      <c r="G109" s="53"/>
      <c r="H109" s="53"/>
      <c r="I109" s="55"/>
      <c r="J109" s="51"/>
      <c r="K109" s="56"/>
      <c r="L109" s="54"/>
      <c r="M109" s="54"/>
      <c r="N109" s="60"/>
    </row>
    <row r="110" spans="1:14" ht="19.5" customHeight="1">
      <c r="A110" s="159"/>
      <c r="B110" s="159"/>
      <c r="C110" s="159"/>
      <c r="D110" s="159"/>
    </row>
    <row r="111" spans="1:14" ht="47.25">
      <c r="A111" s="16" t="s">
        <v>0</v>
      </c>
      <c r="B111" s="8" t="s">
        <v>1</v>
      </c>
      <c r="C111" s="8" t="s">
        <v>2</v>
      </c>
      <c r="D111" s="8" t="s">
        <v>3</v>
      </c>
      <c r="F111" s="53"/>
      <c r="G111" s="53"/>
      <c r="H111" s="53"/>
      <c r="I111" s="55"/>
      <c r="J111" s="55"/>
      <c r="K111" s="55"/>
      <c r="L111" s="55"/>
      <c r="M111" s="55"/>
    </row>
    <row r="112" spans="1:14" ht="39" customHeight="1">
      <c r="A112" s="151" t="s">
        <v>50</v>
      </c>
      <c r="B112" s="152"/>
      <c r="C112" s="152"/>
      <c r="D112" s="153"/>
      <c r="E112" s="58"/>
      <c r="F112" s="53"/>
      <c r="G112" s="53"/>
      <c r="H112" s="53"/>
      <c r="I112" s="55"/>
      <c r="J112" s="55"/>
      <c r="K112" s="55"/>
      <c r="L112" s="55"/>
      <c r="M112" s="55"/>
    </row>
    <row r="113" spans="1:13">
      <c r="A113" s="154" t="s">
        <v>5</v>
      </c>
      <c r="B113" s="154"/>
      <c r="C113" s="8"/>
      <c r="D113" s="8"/>
      <c r="E113" s="53"/>
      <c r="F113" s="53"/>
      <c r="G113" s="53"/>
      <c r="H113" s="53"/>
      <c r="I113" s="55"/>
      <c r="J113" s="55"/>
      <c r="K113" s="55"/>
      <c r="L113" s="55"/>
      <c r="M113" s="55"/>
    </row>
    <row r="114" spans="1:13" ht="31.5">
      <c r="A114" s="16">
        <v>1</v>
      </c>
      <c r="B114" s="66" t="s">
        <v>220</v>
      </c>
      <c r="C114" s="8" t="s">
        <v>7</v>
      </c>
      <c r="D114" s="8"/>
      <c r="E114" s="59"/>
      <c r="F114" s="59"/>
      <c r="G114" s="59"/>
      <c r="H114" s="59"/>
      <c r="I114" s="60"/>
      <c r="J114" s="55"/>
    </row>
    <row r="115" spans="1:13">
      <c r="A115" s="16">
        <v>2</v>
      </c>
      <c r="B115" s="66" t="s">
        <v>51</v>
      </c>
      <c r="C115" s="8" t="s">
        <v>7</v>
      </c>
      <c r="D115" s="8"/>
      <c r="E115" s="59"/>
      <c r="F115" s="59"/>
      <c r="G115" s="59"/>
      <c r="H115" s="59"/>
      <c r="I115" s="60"/>
      <c r="J115" s="60"/>
    </row>
    <row r="116" spans="1:13" ht="31.5">
      <c r="A116" s="16">
        <v>3</v>
      </c>
      <c r="B116" s="66" t="s">
        <v>52</v>
      </c>
      <c r="C116" s="8" t="s">
        <v>7</v>
      </c>
      <c r="D116" s="8"/>
    </row>
    <row r="117" spans="1:13" ht="31.5">
      <c r="A117" s="16">
        <v>4</v>
      </c>
      <c r="B117" s="66" t="s">
        <v>53</v>
      </c>
      <c r="C117" s="8" t="s">
        <v>7</v>
      </c>
      <c r="D117" s="8"/>
    </row>
    <row r="118" spans="1:13" ht="33.75">
      <c r="A118" s="16">
        <v>5</v>
      </c>
      <c r="B118" s="66" t="s">
        <v>221</v>
      </c>
      <c r="C118" s="8" t="s">
        <v>7</v>
      </c>
      <c r="D118" s="8"/>
    </row>
    <row r="119" spans="1:13">
      <c r="A119" s="16">
        <v>6</v>
      </c>
      <c r="B119" s="66" t="s">
        <v>54</v>
      </c>
      <c r="C119" s="8" t="s">
        <v>7</v>
      </c>
      <c r="D119" s="8"/>
    </row>
    <row r="120" spans="1:13" ht="31.5">
      <c r="A120" s="16">
        <v>7</v>
      </c>
      <c r="B120" s="66" t="s">
        <v>55</v>
      </c>
      <c r="C120" s="8" t="s">
        <v>7</v>
      </c>
      <c r="D120" s="8"/>
    </row>
    <row r="121" spans="1:13">
      <c r="A121" s="16">
        <v>8</v>
      </c>
      <c r="B121" s="66" t="s">
        <v>56</v>
      </c>
      <c r="C121" s="8" t="s">
        <v>7</v>
      </c>
      <c r="D121" s="8"/>
    </row>
    <row r="122" spans="1:13">
      <c r="A122" s="16">
        <v>9</v>
      </c>
      <c r="B122" s="66" t="s">
        <v>57</v>
      </c>
      <c r="C122" s="8" t="s">
        <v>7</v>
      </c>
      <c r="D122" s="8"/>
    </row>
    <row r="123" spans="1:13" ht="31.5">
      <c r="A123" s="16">
        <v>10</v>
      </c>
      <c r="B123" s="66" t="s">
        <v>18</v>
      </c>
      <c r="C123" s="8" t="s">
        <v>7</v>
      </c>
      <c r="D123" s="8"/>
    </row>
    <row r="124" spans="1:13">
      <c r="A124" s="16">
        <v>11</v>
      </c>
      <c r="B124" s="8" t="s">
        <v>58</v>
      </c>
      <c r="C124" s="8" t="s">
        <v>7</v>
      </c>
      <c r="D124" s="8"/>
    </row>
    <row r="125" spans="1:13" ht="16.5" customHeight="1">
      <c r="A125" s="16">
        <v>12</v>
      </c>
      <c r="B125" s="8" t="s">
        <v>59</v>
      </c>
      <c r="C125" s="8" t="s">
        <v>7</v>
      </c>
      <c r="D125" s="8"/>
    </row>
    <row r="126" spans="1:13" ht="66.75" customHeight="1">
      <c r="A126" s="16">
        <v>13</v>
      </c>
      <c r="B126" s="8" t="s">
        <v>60</v>
      </c>
      <c r="C126" s="8" t="s">
        <v>7</v>
      </c>
      <c r="D126" s="8"/>
    </row>
    <row r="127" spans="1:13">
      <c r="A127" s="11"/>
    </row>
    <row r="128" spans="1:13" ht="18.75" customHeight="1">
      <c r="A128" s="159"/>
      <c r="B128" s="159"/>
      <c r="C128" s="159"/>
      <c r="D128" s="159"/>
    </row>
    <row r="129" spans="1:4" ht="47.25">
      <c r="A129" s="16" t="s">
        <v>0</v>
      </c>
      <c r="B129" s="8" t="s">
        <v>1</v>
      </c>
      <c r="C129" s="8" t="s">
        <v>2</v>
      </c>
      <c r="D129" s="8" t="s">
        <v>3</v>
      </c>
    </row>
    <row r="130" spans="1:4" ht="42" customHeight="1">
      <c r="A130" s="170" t="s">
        <v>38</v>
      </c>
      <c r="B130" s="170"/>
      <c r="C130" s="170"/>
      <c r="D130" s="170"/>
    </row>
    <row r="131" spans="1:4">
      <c r="A131" s="154" t="s">
        <v>5</v>
      </c>
      <c r="B131" s="154"/>
      <c r="C131" s="8"/>
      <c r="D131" s="8"/>
    </row>
    <row r="132" spans="1:4" ht="47.25">
      <c r="A132" s="16">
        <v>1</v>
      </c>
      <c r="B132" s="66" t="s">
        <v>39</v>
      </c>
      <c r="C132" s="8" t="s">
        <v>7</v>
      </c>
      <c r="D132" s="8"/>
    </row>
    <row r="133" spans="1:4" ht="18">
      <c r="A133" s="16">
        <v>2</v>
      </c>
      <c r="B133" s="66" t="s">
        <v>217</v>
      </c>
      <c r="C133" s="8" t="s">
        <v>7</v>
      </c>
      <c r="D133" s="8"/>
    </row>
    <row r="134" spans="1:4" ht="31.5">
      <c r="A134" s="16">
        <v>3</v>
      </c>
      <c r="B134" s="66" t="s">
        <v>55</v>
      </c>
      <c r="C134" s="8"/>
      <c r="D134" s="8"/>
    </row>
    <row r="135" spans="1:4" ht="31.5">
      <c r="A135" s="16">
        <v>4</v>
      </c>
      <c r="B135" s="66" t="s">
        <v>52</v>
      </c>
      <c r="C135" s="8" t="s">
        <v>7</v>
      </c>
      <c r="D135" s="8"/>
    </row>
    <row r="136" spans="1:4">
      <c r="A136" s="16">
        <v>5</v>
      </c>
      <c r="B136" s="66" t="s">
        <v>62</v>
      </c>
      <c r="C136" s="8" t="s">
        <v>7</v>
      </c>
      <c r="D136" s="8"/>
    </row>
    <row r="137" spans="1:4" ht="33.75">
      <c r="A137" s="16">
        <v>6</v>
      </c>
      <c r="B137" s="66" t="s">
        <v>219</v>
      </c>
      <c r="C137" s="8" t="s">
        <v>7</v>
      </c>
      <c r="D137" s="8"/>
    </row>
    <row r="138" spans="1:4">
      <c r="A138" s="16">
        <v>7</v>
      </c>
      <c r="B138" s="66" t="s">
        <v>63</v>
      </c>
      <c r="C138" s="8" t="s">
        <v>7</v>
      </c>
      <c r="D138" s="8"/>
    </row>
    <row r="139" spans="1:4">
      <c r="A139" s="16">
        <v>8</v>
      </c>
      <c r="B139" s="66" t="s">
        <v>56</v>
      </c>
      <c r="C139" s="8" t="s">
        <v>7</v>
      </c>
      <c r="D139" s="8"/>
    </row>
    <row r="140" spans="1:4">
      <c r="A140" s="16">
        <v>9</v>
      </c>
      <c r="B140" s="8" t="s">
        <v>64</v>
      </c>
      <c r="C140" s="8" t="s">
        <v>7</v>
      </c>
      <c r="D140" s="8"/>
    </row>
    <row r="141" spans="1:4" ht="33.75" customHeight="1">
      <c r="A141" s="16">
        <v>10</v>
      </c>
      <c r="B141" s="66" t="s">
        <v>65</v>
      </c>
      <c r="C141" s="8" t="s">
        <v>7</v>
      </c>
      <c r="D141" s="8"/>
    </row>
    <row r="142" spans="1:4">
      <c r="A142" s="16">
        <v>11</v>
      </c>
      <c r="B142" s="66" t="s">
        <v>46</v>
      </c>
      <c r="C142" s="8" t="s">
        <v>7</v>
      </c>
      <c r="D142" s="8"/>
    </row>
    <row r="143" spans="1:4" ht="31.5">
      <c r="A143" s="16">
        <v>12</v>
      </c>
      <c r="B143" s="66" t="s">
        <v>47</v>
      </c>
      <c r="C143" s="8" t="s">
        <v>7</v>
      </c>
      <c r="D143" s="8"/>
    </row>
    <row r="144" spans="1:4" ht="31.5">
      <c r="A144" s="16">
        <v>13</v>
      </c>
      <c r="B144" s="66" t="s">
        <v>48</v>
      </c>
      <c r="C144" s="8" t="s">
        <v>7</v>
      </c>
      <c r="D144" s="8"/>
    </row>
    <row r="145" spans="1:13" ht="16.5" customHeight="1">
      <c r="A145" s="16">
        <v>14</v>
      </c>
      <c r="B145" s="8" t="s">
        <v>49</v>
      </c>
      <c r="C145" s="8" t="s">
        <v>7</v>
      </c>
      <c r="D145" s="8"/>
    </row>
    <row r="146" spans="1:13" ht="16.5" customHeight="1">
      <c r="A146" s="121"/>
      <c r="B146" s="84"/>
      <c r="C146" s="84"/>
      <c r="D146" s="84"/>
    </row>
    <row r="147" spans="1:13" s="97" customFormat="1">
      <c r="A147" s="96" t="s">
        <v>260</v>
      </c>
      <c r="E147" s="96"/>
      <c r="F147" s="98"/>
      <c r="G147" s="98"/>
      <c r="H147" s="98"/>
      <c r="I147" s="98"/>
      <c r="J147" s="99"/>
      <c r="K147" s="100"/>
      <c r="L147" s="100"/>
      <c r="M147" s="101"/>
    </row>
    <row r="148" spans="1:13">
      <c r="A148" s="64" t="s">
        <v>259</v>
      </c>
      <c r="E148" s="62"/>
      <c r="F148" s="63"/>
      <c r="G148" s="63"/>
      <c r="H148" s="63"/>
      <c r="I148" s="63"/>
      <c r="J148" s="52"/>
      <c r="K148" s="53"/>
      <c r="L148" s="53"/>
      <c r="M148" s="54"/>
    </row>
    <row r="149" spans="1:13">
      <c r="A149" s="150" t="s">
        <v>261</v>
      </c>
      <c r="B149" s="150"/>
      <c r="C149" s="150"/>
      <c r="D149" s="150"/>
      <c r="E149" s="150"/>
      <c r="F149" s="150"/>
      <c r="G149" s="150"/>
      <c r="H149" s="150"/>
      <c r="I149" s="150"/>
      <c r="J149" s="61"/>
      <c r="K149" s="53"/>
      <c r="L149" s="53"/>
      <c r="M149" s="54"/>
    </row>
    <row r="150" spans="1:13">
      <c r="A150" s="64"/>
      <c r="E150" s="62"/>
      <c r="F150" s="63"/>
      <c r="G150" s="63"/>
      <c r="H150" s="63"/>
      <c r="I150" s="63"/>
      <c r="J150" s="52"/>
      <c r="K150" s="53"/>
      <c r="L150" s="53"/>
      <c r="M150" s="54"/>
    </row>
    <row r="151" spans="1:13">
      <c r="A151" s="64"/>
      <c r="C151" s="3" t="s">
        <v>314</v>
      </c>
      <c r="D151" s="65"/>
      <c r="E151" s="65"/>
      <c r="F151" s="65"/>
      <c r="G151" s="63"/>
      <c r="H151" s="63"/>
      <c r="I151" s="63"/>
      <c r="J151" s="52"/>
      <c r="K151" s="53"/>
      <c r="L151" s="53"/>
      <c r="M151" s="54"/>
    </row>
    <row r="152" spans="1:13">
      <c r="A152" s="11"/>
      <c r="D152" s="65"/>
      <c r="E152" s="65"/>
      <c r="F152" s="65"/>
      <c r="G152" s="63"/>
      <c r="H152" s="63"/>
      <c r="I152" s="63"/>
      <c r="J152" s="52"/>
      <c r="K152" s="53"/>
      <c r="L152" s="53"/>
      <c r="M152" s="54"/>
    </row>
    <row r="153" spans="1:13">
      <c r="A153" s="11"/>
      <c r="D153" s="65"/>
      <c r="E153" s="65"/>
      <c r="F153" s="65"/>
      <c r="G153" s="63"/>
      <c r="H153" s="63"/>
      <c r="I153" s="63"/>
      <c r="J153" s="52"/>
      <c r="K153" s="53"/>
      <c r="L153" s="53"/>
      <c r="M153" s="54"/>
    </row>
    <row r="154" spans="1:13">
      <c r="A154" s="11" t="s">
        <v>267</v>
      </c>
      <c r="D154" s="65"/>
      <c r="E154" s="65"/>
      <c r="F154" s="65"/>
      <c r="G154" s="63"/>
      <c r="H154" s="63"/>
      <c r="I154" s="63"/>
      <c r="J154" s="52"/>
      <c r="K154" s="53"/>
      <c r="L154" s="53"/>
      <c r="M154" s="54"/>
    </row>
    <row r="155" spans="1:13" ht="76.5">
      <c r="A155" s="157" t="s">
        <v>256</v>
      </c>
      <c r="B155" s="157"/>
      <c r="C155" s="157"/>
      <c r="D155" s="157"/>
      <c r="E155" s="38" t="s">
        <v>238</v>
      </c>
      <c r="F155" s="37" t="s">
        <v>239</v>
      </c>
      <c r="G155" s="20" t="s">
        <v>240</v>
      </c>
      <c r="H155" s="37" t="s">
        <v>241</v>
      </c>
      <c r="I155" s="37" t="s">
        <v>242</v>
      </c>
      <c r="J155" s="37" t="s">
        <v>243</v>
      </c>
      <c r="K155" s="37" t="s">
        <v>244</v>
      </c>
      <c r="L155" s="37" t="s">
        <v>245</v>
      </c>
      <c r="M155" s="21" t="s">
        <v>262</v>
      </c>
    </row>
    <row r="156" spans="1:13">
      <c r="A156" s="158" t="s">
        <v>257</v>
      </c>
      <c r="B156" s="158"/>
      <c r="C156" s="158"/>
      <c r="D156" s="158"/>
      <c r="E156" s="39" t="s">
        <v>246</v>
      </c>
      <c r="F156" s="22" t="s">
        <v>247</v>
      </c>
      <c r="G156" s="23" t="s">
        <v>248</v>
      </c>
      <c r="H156" s="23" t="s">
        <v>249</v>
      </c>
      <c r="I156" s="24" t="s">
        <v>250</v>
      </c>
      <c r="J156" s="25" t="s">
        <v>251</v>
      </c>
      <c r="K156" s="26" t="s">
        <v>252</v>
      </c>
      <c r="L156" s="27" t="s">
        <v>253</v>
      </c>
      <c r="M156" s="41" t="s">
        <v>254</v>
      </c>
    </row>
    <row r="157" spans="1:13" ht="33.75" customHeight="1">
      <c r="A157" s="50">
        <v>1</v>
      </c>
      <c r="B157" s="141" t="s">
        <v>316</v>
      </c>
      <c r="C157" s="142"/>
      <c r="D157" s="143"/>
      <c r="E157" s="40">
        <v>200</v>
      </c>
      <c r="F157" s="30" t="s">
        <v>255</v>
      </c>
      <c r="G157" s="31"/>
      <c r="H157" s="32"/>
      <c r="I157" s="33">
        <f>ROUND(H157*(1+(K157/100)),2)</f>
        <v>0</v>
      </c>
      <c r="J157" s="34">
        <f>E157*H157</f>
        <v>0</v>
      </c>
      <c r="K157" s="35">
        <v>8</v>
      </c>
      <c r="L157" s="34">
        <f>J157+J157*K157/100</f>
        <v>0</v>
      </c>
      <c r="M157" s="36"/>
    </row>
    <row r="158" spans="1:13">
      <c r="A158" s="50">
        <v>2</v>
      </c>
      <c r="B158" s="141" t="s">
        <v>72</v>
      </c>
      <c r="C158" s="142"/>
      <c r="D158" s="143"/>
      <c r="E158" s="40">
        <v>200</v>
      </c>
      <c r="F158" s="30" t="s">
        <v>255</v>
      </c>
      <c r="G158" s="31"/>
      <c r="H158" s="32"/>
      <c r="I158" s="33">
        <f t="shared" ref="I158:I162" si="6">ROUND(H158*(1+(K158/100)),2)</f>
        <v>0</v>
      </c>
      <c r="J158" s="34">
        <f t="shared" ref="J158:J162" si="7">E158*H158</f>
        <v>0</v>
      </c>
      <c r="K158" s="35">
        <v>8</v>
      </c>
      <c r="L158" s="34">
        <f t="shared" ref="L158:L162" si="8">J158+J158*K158/100</f>
        <v>0</v>
      </c>
      <c r="M158" s="36"/>
    </row>
    <row r="159" spans="1:13">
      <c r="A159" s="50">
        <v>3</v>
      </c>
      <c r="B159" s="141" t="s">
        <v>317</v>
      </c>
      <c r="C159" s="142"/>
      <c r="D159" s="143"/>
      <c r="E159" s="40">
        <v>1000</v>
      </c>
      <c r="F159" s="30" t="s">
        <v>255</v>
      </c>
      <c r="G159" s="31"/>
      <c r="H159" s="32"/>
      <c r="I159" s="33">
        <f t="shared" si="6"/>
        <v>0</v>
      </c>
      <c r="J159" s="34">
        <f t="shared" si="7"/>
        <v>0</v>
      </c>
      <c r="K159" s="35">
        <v>8</v>
      </c>
      <c r="L159" s="34">
        <f t="shared" si="8"/>
        <v>0</v>
      </c>
      <c r="M159" s="36"/>
    </row>
    <row r="160" spans="1:13">
      <c r="A160" s="50">
        <v>4</v>
      </c>
      <c r="B160" s="77" t="s">
        <v>318</v>
      </c>
      <c r="C160" s="78"/>
      <c r="D160" s="79"/>
      <c r="E160" s="40">
        <v>400</v>
      </c>
      <c r="F160" s="30" t="s">
        <v>255</v>
      </c>
      <c r="G160" s="31"/>
      <c r="H160" s="46"/>
      <c r="I160" s="33">
        <f t="shared" si="6"/>
        <v>0</v>
      </c>
      <c r="J160" s="34">
        <f t="shared" si="7"/>
        <v>0</v>
      </c>
      <c r="K160" s="35">
        <v>8</v>
      </c>
      <c r="L160" s="34">
        <f t="shared" si="8"/>
        <v>0</v>
      </c>
      <c r="M160" s="36"/>
    </row>
    <row r="161" spans="1:13" ht="15.75" customHeight="1">
      <c r="A161" s="50"/>
      <c r="B161" s="141" t="s">
        <v>284</v>
      </c>
      <c r="C161" s="142"/>
      <c r="D161" s="143"/>
      <c r="E161" s="40">
        <v>100</v>
      </c>
      <c r="F161" s="30"/>
      <c r="G161" s="31"/>
      <c r="H161" s="46"/>
      <c r="I161" s="33">
        <f t="shared" si="6"/>
        <v>0</v>
      </c>
      <c r="J161" s="48">
        <f t="shared" si="7"/>
        <v>0</v>
      </c>
      <c r="K161" s="35">
        <v>8</v>
      </c>
      <c r="L161" s="34">
        <f t="shared" si="8"/>
        <v>0</v>
      </c>
      <c r="M161" s="36"/>
    </row>
    <row r="162" spans="1:13" ht="34.5" customHeight="1" thickBot="1">
      <c r="A162" s="50">
        <v>5</v>
      </c>
      <c r="B162" s="141" t="s">
        <v>415</v>
      </c>
      <c r="C162" s="142"/>
      <c r="D162" s="143"/>
      <c r="E162" s="29">
        <v>10</v>
      </c>
      <c r="F162" s="30" t="s">
        <v>255</v>
      </c>
      <c r="G162" s="31"/>
      <c r="H162" s="46"/>
      <c r="I162" s="47">
        <f t="shared" si="6"/>
        <v>0</v>
      </c>
      <c r="J162" s="48">
        <f t="shared" si="7"/>
        <v>0</v>
      </c>
      <c r="K162" s="35">
        <v>8</v>
      </c>
      <c r="L162" s="48">
        <f t="shared" si="8"/>
        <v>0</v>
      </c>
      <c r="M162" s="36"/>
    </row>
    <row r="163" spans="1:13" ht="16.5" thickBot="1">
      <c r="A163" s="44"/>
      <c r="B163" s="44"/>
      <c r="C163" s="44"/>
      <c r="D163" s="44"/>
      <c r="E163" s="42"/>
      <c r="F163" s="43"/>
      <c r="H163" s="139" t="s">
        <v>258</v>
      </c>
      <c r="I163" s="140"/>
      <c r="J163" s="49">
        <f>SUM(J156:J162)</f>
        <v>0</v>
      </c>
      <c r="K163" s="45"/>
      <c r="L163" s="49">
        <f>SUM(L156:L162)</f>
        <v>0</v>
      </c>
    </row>
    <row r="164" spans="1:13">
      <c r="A164" s="11"/>
    </row>
    <row r="165" spans="1:13" ht="30.75" customHeight="1">
      <c r="A165" s="159"/>
      <c r="B165" s="159"/>
      <c r="C165" s="159"/>
      <c r="D165" s="159"/>
    </row>
    <row r="166" spans="1:13" ht="16.5" customHeight="1">
      <c r="A166" s="16" t="s">
        <v>0</v>
      </c>
      <c r="B166" s="8" t="s">
        <v>1</v>
      </c>
      <c r="C166" s="8" t="s">
        <v>2</v>
      </c>
      <c r="D166" s="8" t="s">
        <v>3</v>
      </c>
    </row>
    <row r="167" spans="1:13" ht="33.75" customHeight="1">
      <c r="A167" s="151" t="s">
        <v>50</v>
      </c>
      <c r="B167" s="152"/>
      <c r="C167" s="152"/>
      <c r="D167" s="153"/>
    </row>
    <row r="168" spans="1:13">
      <c r="A168" s="154" t="s">
        <v>5</v>
      </c>
      <c r="B168" s="154"/>
      <c r="C168" s="8"/>
      <c r="D168" s="8"/>
    </row>
    <row r="169" spans="1:13" ht="32.25" customHeight="1">
      <c r="A169" s="16">
        <v>1</v>
      </c>
      <c r="B169" s="66" t="s">
        <v>220</v>
      </c>
      <c r="C169" s="8" t="s">
        <v>7</v>
      </c>
      <c r="D169" s="8"/>
    </row>
    <row r="170" spans="1:13">
      <c r="A170" s="16">
        <v>2</v>
      </c>
      <c r="B170" s="66" t="s">
        <v>51</v>
      </c>
      <c r="C170" s="8" t="s">
        <v>7</v>
      </c>
      <c r="D170" s="8"/>
    </row>
    <row r="171" spans="1:13" ht="31.5">
      <c r="A171" s="16">
        <v>3</v>
      </c>
      <c r="B171" s="66" t="s">
        <v>66</v>
      </c>
      <c r="C171" s="8" t="s">
        <v>7</v>
      </c>
      <c r="D171" s="8"/>
    </row>
    <row r="172" spans="1:13" ht="16.5" customHeight="1">
      <c r="A172" s="16">
        <v>4</v>
      </c>
      <c r="B172" s="66" t="s">
        <v>416</v>
      </c>
      <c r="C172" s="8" t="s">
        <v>7</v>
      </c>
      <c r="D172" s="8"/>
    </row>
    <row r="173" spans="1:13">
      <c r="A173" s="16">
        <v>5</v>
      </c>
      <c r="B173" s="66" t="s">
        <v>67</v>
      </c>
      <c r="C173" s="8"/>
      <c r="D173" s="8"/>
    </row>
    <row r="174" spans="1:13" ht="33.75">
      <c r="A174" s="16">
        <v>6</v>
      </c>
      <c r="B174" s="66" t="s">
        <v>222</v>
      </c>
      <c r="C174" s="8" t="s">
        <v>7</v>
      </c>
      <c r="D174" s="8"/>
    </row>
    <row r="175" spans="1:13">
      <c r="A175" s="16">
        <v>7</v>
      </c>
      <c r="B175" s="66" t="s">
        <v>68</v>
      </c>
      <c r="C175" s="8" t="s">
        <v>7</v>
      </c>
      <c r="D175" s="8"/>
    </row>
    <row r="176" spans="1:13" ht="31.5">
      <c r="A176" s="16">
        <v>8</v>
      </c>
      <c r="B176" s="66" t="s">
        <v>69</v>
      </c>
      <c r="C176" s="8" t="s">
        <v>7</v>
      </c>
      <c r="D176" s="8"/>
    </row>
    <row r="177" spans="1:4" ht="31.5">
      <c r="A177" s="16">
        <v>9</v>
      </c>
      <c r="B177" s="66" t="s">
        <v>70</v>
      </c>
      <c r="C177" s="8" t="s">
        <v>7</v>
      </c>
      <c r="D177" s="8"/>
    </row>
    <row r="178" spans="1:4" ht="31.5">
      <c r="A178" s="16">
        <v>10</v>
      </c>
      <c r="B178" s="66" t="s">
        <v>71</v>
      </c>
      <c r="C178" s="8" t="s">
        <v>7</v>
      </c>
      <c r="D178" s="8"/>
    </row>
    <row r="179" spans="1:4">
      <c r="A179" s="16">
        <v>11</v>
      </c>
      <c r="B179" s="8" t="s">
        <v>58</v>
      </c>
      <c r="C179" s="8" t="s">
        <v>7</v>
      </c>
      <c r="D179" s="8"/>
    </row>
    <row r="180" spans="1:4" ht="19.5" customHeight="1">
      <c r="A180" s="16">
        <v>12</v>
      </c>
      <c r="B180" s="8" t="s">
        <v>59</v>
      </c>
      <c r="C180" s="8" t="s">
        <v>7</v>
      </c>
      <c r="D180" s="8"/>
    </row>
    <row r="181" spans="1:4" ht="63">
      <c r="A181" s="16">
        <v>13</v>
      </c>
      <c r="B181" s="70" t="s">
        <v>60</v>
      </c>
      <c r="C181" s="8" t="s">
        <v>7</v>
      </c>
      <c r="D181" s="8"/>
    </row>
    <row r="182" spans="1:4">
      <c r="A182" s="11"/>
    </row>
    <row r="183" spans="1:4">
      <c r="A183" s="11"/>
    </row>
    <row r="184" spans="1:4" ht="47.25">
      <c r="A184" s="16" t="s">
        <v>31</v>
      </c>
      <c r="B184" s="8" t="s">
        <v>1</v>
      </c>
      <c r="C184" s="8" t="s">
        <v>2</v>
      </c>
      <c r="D184" s="8" t="s">
        <v>3</v>
      </c>
    </row>
    <row r="185" spans="1:4" ht="36.75" customHeight="1">
      <c r="A185" s="151" t="s">
        <v>73</v>
      </c>
      <c r="B185" s="152"/>
      <c r="C185" s="152"/>
      <c r="D185" s="153"/>
    </row>
    <row r="186" spans="1:4">
      <c r="A186" s="154" t="s">
        <v>5</v>
      </c>
      <c r="B186" s="154"/>
      <c r="C186" s="8"/>
      <c r="D186" s="8"/>
    </row>
    <row r="187" spans="1:4" ht="18">
      <c r="A187" s="16">
        <v>1</v>
      </c>
      <c r="B187" s="8" t="s">
        <v>223</v>
      </c>
      <c r="C187" s="8" t="s">
        <v>7</v>
      </c>
      <c r="D187" s="8"/>
    </row>
    <row r="188" spans="1:4">
      <c r="A188" s="16">
        <v>2</v>
      </c>
      <c r="B188" s="8" t="s">
        <v>74</v>
      </c>
      <c r="C188" s="8" t="s">
        <v>7</v>
      </c>
      <c r="D188" s="8"/>
    </row>
    <row r="189" spans="1:4" ht="31.5">
      <c r="A189" s="16">
        <v>3</v>
      </c>
      <c r="B189" s="8" t="s">
        <v>75</v>
      </c>
      <c r="C189" s="8" t="s">
        <v>7</v>
      </c>
      <c r="D189" s="8"/>
    </row>
    <row r="190" spans="1:4">
      <c r="A190" s="155">
        <v>4</v>
      </c>
      <c r="B190" s="8" t="s">
        <v>76</v>
      </c>
      <c r="C190" s="160" t="s">
        <v>7</v>
      </c>
      <c r="D190" s="160"/>
    </row>
    <row r="191" spans="1:4">
      <c r="A191" s="155"/>
      <c r="B191" s="69" t="s">
        <v>319</v>
      </c>
      <c r="C191" s="160"/>
      <c r="D191" s="160"/>
    </row>
    <row r="192" spans="1:4">
      <c r="A192" s="155"/>
      <c r="B192" s="69" t="s">
        <v>320</v>
      </c>
      <c r="C192" s="160"/>
      <c r="D192" s="160"/>
    </row>
    <row r="193" spans="1:4">
      <c r="A193" s="155"/>
      <c r="B193" s="69" t="s">
        <v>321</v>
      </c>
      <c r="C193" s="160"/>
      <c r="D193" s="160"/>
    </row>
    <row r="194" spans="1:4" ht="31.5">
      <c r="A194" s="155"/>
      <c r="B194" s="69" t="s">
        <v>322</v>
      </c>
      <c r="C194" s="160"/>
      <c r="D194" s="160"/>
    </row>
    <row r="195" spans="1:4" ht="47.25">
      <c r="A195" s="16">
        <v>5</v>
      </c>
      <c r="B195" s="8" t="s">
        <v>77</v>
      </c>
      <c r="C195" s="8" t="s">
        <v>7</v>
      </c>
      <c r="D195" s="8"/>
    </row>
    <row r="196" spans="1:4">
      <c r="A196" s="11"/>
    </row>
    <row r="197" spans="1:4" ht="16.5" thickBot="1">
      <c r="A197" s="11"/>
    </row>
    <row r="198" spans="1:4" ht="48" thickBot="1">
      <c r="A198" s="13" t="s">
        <v>31</v>
      </c>
      <c r="B198" s="1" t="s">
        <v>1</v>
      </c>
      <c r="C198" s="1" t="s">
        <v>2</v>
      </c>
      <c r="D198" s="1" t="s">
        <v>3</v>
      </c>
    </row>
    <row r="199" spans="1:4" ht="16.5" thickBot="1">
      <c r="A199" s="177" t="s">
        <v>323</v>
      </c>
      <c r="B199" s="178"/>
      <c r="C199" s="178"/>
      <c r="D199" s="179"/>
    </row>
    <row r="200" spans="1:4" ht="16.5" thickBot="1">
      <c r="A200" s="180" t="s">
        <v>5</v>
      </c>
      <c r="B200" s="181"/>
      <c r="C200" s="2"/>
      <c r="D200" s="2"/>
    </row>
    <row r="201" spans="1:4" ht="14.25" customHeight="1">
      <c r="A201" s="182">
        <v>1</v>
      </c>
      <c r="B201" s="5" t="s">
        <v>78</v>
      </c>
      <c r="C201" s="184" t="s">
        <v>7</v>
      </c>
      <c r="D201" s="184"/>
    </row>
    <row r="202" spans="1:4">
      <c r="A202" s="183"/>
      <c r="B202" s="6" t="s">
        <v>224</v>
      </c>
      <c r="C202" s="185"/>
      <c r="D202" s="185"/>
    </row>
    <row r="203" spans="1:4">
      <c r="A203" s="183"/>
      <c r="B203" s="6" t="s">
        <v>225</v>
      </c>
      <c r="C203" s="185"/>
      <c r="D203" s="185"/>
    </row>
    <row r="204" spans="1:4" ht="16.5" customHeight="1">
      <c r="A204" s="183"/>
      <c r="B204" s="6" t="s">
        <v>226</v>
      </c>
      <c r="C204" s="185"/>
      <c r="D204" s="185"/>
    </row>
    <row r="205" spans="1:4" ht="16.5" customHeight="1">
      <c r="A205" s="183"/>
      <c r="B205" s="6" t="s">
        <v>227</v>
      </c>
      <c r="C205" s="185"/>
      <c r="D205" s="185"/>
    </row>
    <row r="206" spans="1:4">
      <c r="A206" s="183"/>
      <c r="B206" s="6" t="s">
        <v>228</v>
      </c>
      <c r="C206" s="185"/>
      <c r="D206" s="185"/>
    </row>
    <row r="207" spans="1:4" ht="16.5" thickBot="1">
      <c r="A207" s="183"/>
      <c r="B207" s="12" t="s">
        <v>229</v>
      </c>
      <c r="C207" s="185"/>
      <c r="D207" s="185"/>
    </row>
    <row r="208" spans="1:4">
      <c r="A208" s="182">
        <v>2</v>
      </c>
      <c r="B208" s="5" t="s">
        <v>79</v>
      </c>
      <c r="C208" s="184" t="s">
        <v>7</v>
      </c>
      <c r="D208" s="184"/>
    </row>
    <row r="209" spans="1:13">
      <c r="A209" s="183"/>
      <c r="B209" s="6" t="s">
        <v>230</v>
      </c>
      <c r="C209" s="185"/>
      <c r="D209" s="185"/>
    </row>
    <row r="210" spans="1:13">
      <c r="A210" s="183"/>
      <c r="B210" s="6" t="s">
        <v>231</v>
      </c>
      <c r="C210" s="185"/>
      <c r="D210" s="185"/>
    </row>
    <row r="211" spans="1:13">
      <c r="A211" s="183"/>
      <c r="B211" s="6" t="s">
        <v>232</v>
      </c>
      <c r="C211" s="185"/>
      <c r="D211" s="185"/>
    </row>
    <row r="212" spans="1:13" ht="16.5" thickBot="1">
      <c r="A212" s="186"/>
      <c r="B212" s="7" t="s">
        <v>233</v>
      </c>
      <c r="C212" s="187"/>
      <c r="D212" s="187"/>
    </row>
    <row r="213" spans="1:13" ht="16.5" thickBot="1">
      <c r="A213" s="14">
        <v>3</v>
      </c>
      <c r="B213" s="2" t="s">
        <v>80</v>
      </c>
      <c r="C213" s="2" t="s">
        <v>7</v>
      </c>
      <c r="D213" s="2"/>
    </row>
    <row r="214" spans="1:13" ht="16.5" thickBot="1">
      <c r="A214" s="14">
        <v>4</v>
      </c>
      <c r="B214" s="2" t="s">
        <v>81</v>
      </c>
      <c r="C214" s="2" t="s">
        <v>7</v>
      </c>
      <c r="D214" s="2"/>
    </row>
    <row r="215" spans="1:13">
      <c r="A215" s="11"/>
    </row>
    <row r="216" spans="1:13">
      <c r="A216" s="18"/>
    </row>
    <row r="217" spans="1:13" ht="47.25">
      <c r="A217" s="16" t="s">
        <v>0</v>
      </c>
      <c r="B217" s="8" t="s">
        <v>1</v>
      </c>
      <c r="C217" s="8" t="s">
        <v>2</v>
      </c>
      <c r="D217" s="8" t="s">
        <v>3</v>
      </c>
    </row>
    <row r="218" spans="1:13">
      <c r="A218" s="170" t="s">
        <v>82</v>
      </c>
      <c r="B218" s="170"/>
      <c r="C218" s="8"/>
      <c r="D218" s="8"/>
    </row>
    <row r="220" spans="1:13" ht="16.5" thickBot="1"/>
    <row r="221" spans="1:13" ht="31.5">
      <c r="A221" s="207" t="s">
        <v>0</v>
      </c>
      <c r="B221" s="207" t="s">
        <v>1</v>
      </c>
      <c r="C221" s="85" t="s">
        <v>293</v>
      </c>
      <c r="D221" s="85" t="s">
        <v>295</v>
      </c>
      <c r="E221" s="80"/>
      <c r="F221" s="80"/>
      <c r="G221" s="80"/>
      <c r="H221" s="80"/>
      <c r="I221" s="80"/>
      <c r="J221" s="61"/>
      <c r="K221" s="53"/>
      <c r="L221" s="53"/>
      <c r="M221" s="54"/>
    </row>
    <row r="222" spans="1:13" ht="16.5" thickBot="1">
      <c r="A222" s="208"/>
      <c r="B222" s="208"/>
      <c r="C222" s="88" t="s">
        <v>294</v>
      </c>
      <c r="D222" s="88" t="s">
        <v>324</v>
      </c>
      <c r="E222" s="80"/>
      <c r="F222" s="80"/>
      <c r="G222" s="80"/>
      <c r="H222" s="80"/>
      <c r="I222" s="80"/>
      <c r="J222" s="61"/>
      <c r="K222" s="53"/>
      <c r="L222" s="53"/>
      <c r="M222" s="54"/>
    </row>
    <row r="223" spans="1:13" ht="31.5" customHeight="1" thickBot="1">
      <c r="A223" s="209" t="s">
        <v>208</v>
      </c>
      <c r="B223" s="210"/>
      <c r="C223" s="210"/>
      <c r="D223" s="211"/>
      <c r="E223" s="80"/>
      <c r="F223" s="80"/>
      <c r="G223" s="80"/>
      <c r="H223" s="80"/>
      <c r="I223" s="80"/>
      <c r="J223" s="61"/>
      <c r="K223" s="53"/>
      <c r="L223" s="53"/>
      <c r="M223" s="54"/>
    </row>
    <row r="224" spans="1:13" ht="16.5" customHeight="1" thickBot="1">
      <c r="A224" s="212" t="s">
        <v>5</v>
      </c>
      <c r="B224" s="213"/>
      <c r="C224" s="86"/>
      <c r="D224" s="86"/>
      <c r="E224" s="80"/>
      <c r="F224" s="80"/>
      <c r="G224" s="80"/>
      <c r="H224" s="80"/>
      <c r="I224" s="80"/>
      <c r="J224" s="61"/>
      <c r="K224" s="53"/>
      <c r="L224" s="53"/>
      <c r="M224" s="54"/>
    </row>
    <row r="225" spans="1:13" ht="26.25" thickBot="1">
      <c r="A225" s="102">
        <v>1</v>
      </c>
      <c r="B225" s="87" t="s">
        <v>200</v>
      </c>
      <c r="C225" s="89" t="s">
        <v>7</v>
      </c>
      <c r="D225" s="86"/>
      <c r="E225" s="80"/>
      <c r="F225" s="80"/>
      <c r="G225" s="80"/>
      <c r="H225" s="80"/>
      <c r="I225" s="80"/>
      <c r="J225" s="61"/>
      <c r="K225" s="53"/>
      <c r="L225" s="53"/>
      <c r="M225" s="54"/>
    </row>
    <row r="226" spans="1:13" ht="16.5" thickBot="1">
      <c r="A226" s="102">
        <v>2</v>
      </c>
      <c r="B226" s="87" t="s">
        <v>325</v>
      </c>
      <c r="C226" s="89" t="s">
        <v>7</v>
      </c>
      <c r="D226" s="86"/>
      <c r="E226" s="80"/>
      <c r="F226" s="80"/>
      <c r="G226" s="80"/>
      <c r="H226" s="80"/>
      <c r="I226" s="80"/>
      <c r="J226" s="61"/>
      <c r="K226" s="53"/>
      <c r="L226" s="53"/>
      <c r="M226" s="54"/>
    </row>
    <row r="227" spans="1:13" ht="26.25" thickBot="1">
      <c r="A227" s="102">
        <v>3</v>
      </c>
      <c r="B227" s="87" t="s">
        <v>209</v>
      </c>
      <c r="C227" s="89" t="s">
        <v>7</v>
      </c>
      <c r="D227" s="86"/>
      <c r="E227" s="80"/>
      <c r="F227" s="80"/>
      <c r="G227" s="80"/>
      <c r="H227" s="80"/>
      <c r="I227" s="80"/>
      <c r="J227" s="61"/>
      <c r="K227" s="53"/>
      <c r="L227" s="53"/>
      <c r="M227" s="54"/>
    </row>
    <row r="228" spans="1:13" ht="16.5" thickBot="1">
      <c r="A228" s="102">
        <v>4</v>
      </c>
      <c r="B228" s="87" t="s">
        <v>202</v>
      </c>
      <c r="C228" s="89" t="s">
        <v>7</v>
      </c>
      <c r="D228" s="86"/>
      <c r="E228" s="80"/>
      <c r="F228" s="80"/>
      <c r="G228" s="80"/>
      <c r="H228" s="80"/>
      <c r="I228" s="80"/>
      <c r="J228" s="61"/>
      <c r="K228" s="53"/>
      <c r="L228" s="53"/>
      <c r="M228" s="54"/>
    </row>
    <row r="229" spans="1:13" ht="16.5" thickBot="1">
      <c r="A229" s="102">
        <v>5</v>
      </c>
      <c r="B229" s="87" t="s">
        <v>326</v>
      </c>
      <c r="C229" s="89" t="s">
        <v>7</v>
      </c>
      <c r="D229" s="86"/>
      <c r="E229" s="80"/>
      <c r="F229" s="80"/>
      <c r="G229" s="80"/>
      <c r="H229" s="80"/>
      <c r="I229" s="80"/>
      <c r="J229" s="61"/>
      <c r="K229" s="53"/>
      <c r="L229" s="53"/>
      <c r="M229" s="54"/>
    </row>
    <row r="230" spans="1:13" ht="16.5" thickBot="1">
      <c r="A230" s="102">
        <v>6</v>
      </c>
      <c r="B230" s="87" t="s">
        <v>210</v>
      </c>
      <c r="C230" s="89" t="s">
        <v>7</v>
      </c>
      <c r="D230" s="86"/>
      <c r="E230" s="80"/>
      <c r="F230" s="80"/>
      <c r="G230" s="80"/>
      <c r="H230" s="80"/>
      <c r="I230" s="80"/>
      <c r="J230" s="61"/>
      <c r="K230" s="53"/>
      <c r="L230" s="53"/>
      <c r="M230" s="54"/>
    </row>
    <row r="231" spans="1:13" ht="16.5" thickBot="1">
      <c r="A231" s="102">
        <v>7</v>
      </c>
      <c r="B231" s="89" t="s">
        <v>59</v>
      </c>
      <c r="C231" s="89" t="s">
        <v>7</v>
      </c>
      <c r="D231" s="86"/>
      <c r="E231" s="80"/>
      <c r="F231" s="80"/>
      <c r="G231" s="80"/>
      <c r="H231" s="80"/>
      <c r="I231" s="80"/>
      <c r="J231" s="61"/>
      <c r="K231" s="53"/>
      <c r="L231" s="53"/>
      <c r="M231" s="54"/>
    </row>
    <row r="232" spans="1:13" ht="16.5" thickBot="1">
      <c r="A232" s="102">
        <v>8</v>
      </c>
      <c r="B232" s="89" t="s">
        <v>204</v>
      </c>
      <c r="C232" s="89"/>
      <c r="D232" s="86"/>
      <c r="E232" s="80"/>
      <c r="F232" s="80"/>
      <c r="G232" s="80"/>
      <c r="H232" s="80"/>
      <c r="I232" s="80"/>
      <c r="J232" s="61"/>
      <c r="K232" s="53"/>
      <c r="L232" s="53"/>
      <c r="M232" s="54"/>
    </row>
    <row r="233" spans="1:13" ht="51.75" thickBot="1">
      <c r="A233" s="102">
        <v>9</v>
      </c>
      <c r="B233" s="89" t="s">
        <v>205</v>
      </c>
      <c r="C233" s="89"/>
      <c r="D233" s="86"/>
      <c r="E233" s="80"/>
      <c r="F233" s="80"/>
      <c r="G233" s="80"/>
      <c r="H233" s="80"/>
      <c r="I233" s="80"/>
      <c r="J233" s="61"/>
      <c r="K233" s="53"/>
      <c r="L233" s="53"/>
      <c r="M233" s="54"/>
    </row>
    <row r="234" spans="1:13">
      <c r="A234" s="62" t="s">
        <v>260</v>
      </c>
      <c r="E234" s="62"/>
      <c r="F234" s="63"/>
      <c r="G234" s="63"/>
      <c r="H234" s="63"/>
      <c r="I234" s="63"/>
      <c r="J234" s="52"/>
      <c r="K234" s="53"/>
      <c r="L234" s="53"/>
      <c r="M234" s="54"/>
    </row>
    <row r="235" spans="1:13">
      <c r="A235" s="64" t="s">
        <v>259</v>
      </c>
      <c r="E235" s="62"/>
      <c r="F235" s="63"/>
      <c r="G235" s="63"/>
      <c r="H235" s="63"/>
      <c r="I235" s="63"/>
      <c r="J235" s="52"/>
      <c r="K235" s="53"/>
      <c r="L235" s="53"/>
      <c r="M235" s="54"/>
    </row>
    <row r="236" spans="1:13">
      <c r="A236" s="150" t="s">
        <v>261</v>
      </c>
      <c r="B236" s="150"/>
      <c r="C236" s="150"/>
      <c r="D236" s="150"/>
      <c r="E236" s="150"/>
      <c r="F236" s="150"/>
      <c r="G236" s="150"/>
      <c r="H236" s="150"/>
      <c r="I236" s="150"/>
      <c r="J236" s="61"/>
      <c r="K236" s="53"/>
      <c r="L236" s="53"/>
      <c r="M236" s="54"/>
    </row>
    <row r="237" spans="1:13">
      <c r="A237" s="103"/>
      <c r="B237" s="103"/>
      <c r="C237" s="103"/>
      <c r="D237" s="104"/>
      <c r="E237" s="80"/>
      <c r="F237" s="80"/>
      <c r="G237" s="80"/>
      <c r="H237" s="80"/>
      <c r="I237" s="80"/>
      <c r="J237" s="61"/>
      <c r="K237" s="53"/>
      <c r="L237" s="53"/>
      <c r="M237" s="54"/>
    </row>
    <row r="238" spans="1:13">
      <c r="A238" s="64"/>
      <c r="E238" s="62"/>
      <c r="F238" s="63"/>
      <c r="G238" s="63"/>
      <c r="H238" s="63"/>
      <c r="I238" s="63"/>
      <c r="J238" s="52"/>
      <c r="K238" s="53"/>
      <c r="L238" s="53"/>
      <c r="M238" s="54"/>
    </row>
    <row r="239" spans="1:13">
      <c r="A239" s="64"/>
      <c r="C239" s="3" t="s">
        <v>314</v>
      </c>
      <c r="D239" s="65"/>
      <c r="E239" s="65"/>
      <c r="F239" s="65"/>
      <c r="G239" s="63"/>
      <c r="H239" s="63"/>
      <c r="I239" s="63"/>
      <c r="J239" s="52"/>
      <c r="K239" s="53"/>
      <c r="L239" s="53"/>
      <c r="M239" s="54"/>
    </row>
    <row r="240" spans="1:13">
      <c r="A240" s="11"/>
      <c r="D240" s="65"/>
      <c r="E240" s="65"/>
      <c r="F240" s="65"/>
      <c r="G240" s="63"/>
      <c r="H240" s="63"/>
      <c r="I240" s="63"/>
      <c r="J240" s="52"/>
      <c r="K240" s="53"/>
      <c r="L240" s="53"/>
      <c r="M240" s="54"/>
    </row>
    <row r="241" spans="1:13">
      <c r="A241" s="11"/>
      <c r="D241" s="65"/>
      <c r="E241" s="65"/>
      <c r="F241" s="65"/>
      <c r="G241" s="63"/>
      <c r="H241" s="63"/>
      <c r="I241" s="63"/>
      <c r="J241" s="52"/>
      <c r="K241" s="53"/>
      <c r="L241" s="53"/>
      <c r="M241" s="54"/>
    </row>
    <row r="242" spans="1:13">
      <c r="A242" s="11" t="s">
        <v>268</v>
      </c>
      <c r="D242" s="65"/>
      <c r="E242" s="65"/>
      <c r="F242" s="65"/>
      <c r="G242" s="63"/>
      <c r="H242" s="63"/>
      <c r="I242" s="63"/>
      <c r="J242" s="52"/>
      <c r="K242" s="53"/>
      <c r="L242" s="53"/>
      <c r="M242" s="54"/>
    </row>
    <row r="243" spans="1:13" ht="76.5">
      <c r="A243" s="157" t="s">
        <v>256</v>
      </c>
      <c r="B243" s="157"/>
      <c r="C243" s="157"/>
      <c r="D243" s="157"/>
      <c r="E243" s="38" t="s">
        <v>238</v>
      </c>
      <c r="F243" s="37" t="s">
        <v>239</v>
      </c>
      <c r="G243" s="20" t="s">
        <v>240</v>
      </c>
      <c r="H243" s="37" t="s">
        <v>241</v>
      </c>
      <c r="I243" s="37" t="s">
        <v>242</v>
      </c>
      <c r="J243" s="37" t="s">
        <v>243</v>
      </c>
      <c r="K243" s="37" t="s">
        <v>244</v>
      </c>
      <c r="L243" s="37" t="s">
        <v>245</v>
      </c>
      <c r="M243" s="21" t="s">
        <v>262</v>
      </c>
    </row>
    <row r="244" spans="1:13">
      <c r="A244" s="158" t="s">
        <v>257</v>
      </c>
      <c r="B244" s="158"/>
      <c r="C244" s="158"/>
      <c r="D244" s="158"/>
      <c r="E244" s="39" t="s">
        <v>246</v>
      </c>
      <c r="F244" s="22" t="s">
        <v>247</v>
      </c>
      <c r="G244" s="23" t="s">
        <v>248</v>
      </c>
      <c r="H244" s="23" t="s">
        <v>249</v>
      </c>
      <c r="I244" s="24" t="s">
        <v>250</v>
      </c>
      <c r="J244" s="25" t="s">
        <v>251</v>
      </c>
      <c r="K244" s="26" t="s">
        <v>252</v>
      </c>
      <c r="L244" s="27" t="s">
        <v>253</v>
      </c>
      <c r="M244" s="41" t="s">
        <v>254</v>
      </c>
    </row>
    <row r="245" spans="1:13" ht="36.75" customHeight="1">
      <c r="A245" s="50">
        <v>1</v>
      </c>
      <c r="B245" s="141" t="s">
        <v>327</v>
      </c>
      <c r="C245" s="142"/>
      <c r="D245" s="143"/>
      <c r="E245" s="40">
        <v>350</v>
      </c>
      <c r="F245" s="30" t="s">
        <v>255</v>
      </c>
      <c r="G245" s="31"/>
      <c r="H245" s="32"/>
      <c r="I245" s="33">
        <f>ROUND(H245*(1+(K245/100)),2)</f>
        <v>0</v>
      </c>
      <c r="J245" s="34">
        <f>E245*H245</f>
        <v>0</v>
      </c>
      <c r="K245" s="35">
        <v>8</v>
      </c>
      <c r="L245" s="34">
        <f>J245+J245*K245/100</f>
        <v>0</v>
      </c>
      <c r="M245" s="36"/>
    </row>
    <row r="246" spans="1:13" ht="33" customHeight="1">
      <c r="A246" s="50">
        <v>2</v>
      </c>
      <c r="B246" s="171" t="s">
        <v>328</v>
      </c>
      <c r="C246" s="172"/>
      <c r="D246" s="173"/>
      <c r="E246" s="40">
        <v>800</v>
      </c>
      <c r="F246" s="30" t="s">
        <v>255</v>
      </c>
      <c r="G246" s="31"/>
      <c r="H246" s="32"/>
      <c r="I246" s="33">
        <f t="shared" ref="I246:I247" si="9">ROUND(H246*(1+(K246/100)),2)</f>
        <v>0</v>
      </c>
      <c r="J246" s="34">
        <f t="shared" ref="J246:J247" si="10">E246*H246</f>
        <v>0</v>
      </c>
      <c r="K246" s="35">
        <v>8</v>
      </c>
      <c r="L246" s="34">
        <f t="shared" ref="L246:L247" si="11">J246+J246*K246/100</f>
        <v>0</v>
      </c>
      <c r="M246" s="36"/>
    </row>
    <row r="247" spans="1:13" ht="16.5" thickBot="1">
      <c r="A247" s="50">
        <v>3</v>
      </c>
      <c r="B247" s="141" t="s">
        <v>329</v>
      </c>
      <c r="C247" s="142"/>
      <c r="D247" s="143"/>
      <c r="E247" s="40">
        <v>200</v>
      </c>
      <c r="F247" s="30" t="s">
        <v>255</v>
      </c>
      <c r="G247" s="31"/>
      <c r="H247" s="32"/>
      <c r="I247" s="33">
        <f t="shared" si="9"/>
        <v>0</v>
      </c>
      <c r="J247" s="34">
        <f t="shared" si="10"/>
        <v>0</v>
      </c>
      <c r="K247" s="35">
        <v>8</v>
      </c>
      <c r="L247" s="34">
        <f t="shared" si="11"/>
        <v>0</v>
      </c>
      <c r="M247" s="36"/>
    </row>
    <row r="248" spans="1:13" ht="16.5" customHeight="1" thickBot="1">
      <c r="A248" s="44"/>
      <c r="B248" s="44"/>
      <c r="C248" s="44"/>
      <c r="D248" s="44"/>
      <c r="E248" s="42"/>
      <c r="F248" s="43"/>
      <c r="H248" s="139" t="s">
        <v>258</v>
      </c>
      <c r="I248" s="140"/>
      <c r="J248" s="49">
        <f>SUM(J244:J247)</f>
        <v>0</v>
      </c>
      <c r="K248" s="45"/>
      <c r="L248" s="49">
        <f>SUM(L244:L247)</f>
        <v>0</v>
      </c>
    </row>
    <row r="249" spans="1:13" ht="16.5" customHeight="1">
      <c r="A249" s="11"/>
    </row>
    <row r="250" spans="1:13">
      <c r="A250" s="159"/>
      <c r="B250" s="159"/>
      <c r="C250" s="159"/>
      <c r="D250" s="159"/>
    </row>
    <row r="251" spans="1:13" ht="47.25">
      <c r="A251" s="16" t="s">
        <v>31</v>
      </c>
      <c r="B251" s="8" t="s">
        <v>1</v>
      </c>
      <c r="C251" s="8" t="s">
        <v>2</v>
      </c>
      <c r="D251" s="8" t="s">
        <v>3</v>
      </c>
    </row>
    <row r="252" spans="1:13" ht="32.25" customHeight="1">
      <c r="A252" s="151" t="s">
        <v>83</v>
      </c>
      <c r="B252" s="152"/>
      <c r="C252" s="152"/>
      <c r="D252" s="153"/>
    </row>
    <row r="253" spans="1:13">
      <c r="A253" s="154" t="s">
        <v>5</v>
      </c>
      <c r="B253" s="154"/>
      <c r="C253" s="8"/>
      <c r="D253" s="8"/>
    </row>
    <row r="254" spans="1:13">
      <c r="A254" s="155">
        <v>1</v>
      </c>
      <c r="B254" s="8" t="s">
        <v>23</v>
      </c>
      <c r="C254" s="160" t="s">
        <v>7</v>
      </c>
      <c r="D254" s="160"/>
    </row>
    <row r="255" spans="1:13" ht="31.5">
      <c r="A255" s="155"/>
      <c r="B255" s="69" t="s">
        <v>306</v>
      </c>
      <c r="C255" s="160"/>
      <c r="D255" s="160"/>
    </row>
    <row r="256" spans="1:13">
      <c r="A256" s="155"/>
      <c r="B256" s="69" t="s">
        <v>307</v>
      </c>
      <c r="C256" s="160"/>
      <c r="D256" s="160"/>
    </row>
    <row r="257" spans="1:4" ht="19.5" customHeight="1">
      <c r="A257" s="155"/>
      <c r="B257" s="69" t="s">
        <v>330</v>
      </c>
      <c r="C257" s="160"/>
      <c r="D257" s="160"/>
    </row>
    <row r="258" spans="1:4" ht="31.5">
      <c r="A258" s="155"/>
      <c r="B258" s="69" t="s">
        <v>331</v>
      </c>
      <c r="C258" s="160"/>
      <c r="D258" s="160"/>
    </row>
    <row r="259" spans="1:4" ht="33.75" customHeight="1">
      <c r="A259" s="155"/>
      <c r="B259" s="69" t="s">
        <v>332</v>
      </c>
      <c r="C259" s="160"/>
      <c r="D259" s="160"/>
    </row>
    <row r="260" spans="1:4" ht="30.75" customHeight="1">
      <c r="A260" s="155"/>
      <c r="B260" s="69" t="s">
        <v>333</v>
      </c>
      <c r="C260" s="160"/>
      <c r="D260" s="160"/>
    </row>
    <row r="261" spans="1:4" ht="33" customHeight="1">
      <c r="A261" s="155"/>
      <c r="B261" s="69" t="s">
        <v>312</v>
      </c>
      <c r="C261" s="160"/>
      <c r="D261" s="160"/>
    </row>
    <row r="262" spans="1:4" ht="31.5">
      <c r="A262" s="155">
        <v>2</v>
      </c>
      <c r="B262" s="8" t="s">
        <v>84</v>
      </c>
      <c r="C262" s="160" t="s">
        <v>7</v>
      </c>
      <c r="D262" s="160"/>
    </row>
    <row r="263" spans="1:4" ht="24" customHeight="1">
      <c r="A263" s="155"/>
      <c r="B263" s="69" t="s">
        <v>334</v>
      </c>
      <c r="C263" s="160"/>
      <c r="D263" s="160"/>
    </row>
    <row r="264" spans="1:4" ht="18" customHeight="1">
      <c r="A264" s="155"/>
      <c r="B264" s="69" t="s">
        <v>335</v>
      </c>
      <c r="C264" s="160"/>
      <c r="D264" s="160"/>
    </row>
    <row r="265" spans="1:4" ht="31.5">
      <c r="A265" s="155">
        <v>3</v>
      </c>
      <c r="B265" s="8" t="s">
        <v>85</v>
      </c>
      <c r="C265" s="160" t="s">
        <v>7</v>
      </c>
      <c r="D265" s="160"/>
    </row>
    <row r="266" spans="1:4" ht="31.5">
      <c r="A266" s="155"/>
      <c r="B266" s="69" t="s">
        <v>336</v>
      </c>
      <c r="C266" s="160"/>
      <c r="D266" s="160"/>
    </row>
    <row r="267" spans="1:4" ht="31.5">
      <c r="A267" s="155"/>
      <c r="B267" s="69" t="s">
        <v>337</v>
      </c>
      <c r="C267" s="160"/>
      <c r="D267" s="160"/>
    </row>
    <row r="268" spans="1:4" ht="35.25" customHeight="1">
      <c r="A268" s="16">
        <v>4</v>
      </c>
      <c r="B268" s="8" t="s">
        <v>25</v>
      </c>
      <c r="C268" s="8" t="s">
        <v>7</v>
      </c>
      <c r="D268" s="8"/>
    </row>
    <row r="269" spans="1:4" ht="31.5">
      <c r="A269" s="16">
        <v>5</v>
      </c>
      <c r="B269" s="8" t="s">
        <v>86</v>
      </c>
      <c r="C269" s="8" t="s">
        <v>7</v>
      </c>
      <c r="D269" s="8"/>
    </row>
    <row r="270" spans="1:4">
      <c r="A270" s="16">
        <v>6</v>
      </c>
      <c r="B270" s="8" t="s">
        <v>27</v>
      </c>
      <c r="C270" s="8" t="s">
        <v>7</v>
      </c>
      <c r="D270" s="8"/>
    </row>
    <row r="271" spans="1:4" ht="31.5">
      <c r="A271" s="16">
        <v>7</v>
      </c>
      <c r="B271" s="105" t="s">
        <v>285</v>
      </c>
      <c r="C271" s="8" t="s">
        <v>7</v>
      </c>
      <c r="D271" s="8"/>
    </row>
    <row r="272" spans="1:4" ht="31.5">
      <c r="A272" s="16">
        <v>8</v>
      </c>
      <c r="B272" s="70" t="s">
        <v>216</v>
      </c>
      <c r="C272" s="8" t="s">
        <v>7</v>
      </c>
      <c r="D272" s="8"/>
    </row>
    <row r="273" spans="1:4" ht="47.25">
      <c r="A273" s="16">
        <v>9</v>
      </c>
      <c r="B273" s="8" t="s">
        <v>87</v>
      </c>
      <c r="C273" s="8" t="s">
        <v>7</v>
      </c>
      <c r="D273" s="8"/>
    </row>
    <row r="274" spans="1:4" ht="48" customHeight="1">
      <c r="A274" s="16">
        <v>10</v>
      </c>
      <c r="B274" s="8" t="s">
        <v>61</v>
      </c>
      <c r="C274" s="8" t="s">
        <v>7</v>
      </c>
      <c r="D274" s="8"/>
    </row>
    <row r="275" spans="1:4" ht="18" customHeight="1">
      <c r="A275" s="16">
        <v>11</v>
      </c>
      <c r="B275" s="8" t="s">
        <v>30</v>
      </c>
      <c r="C275" s="8" t="s">
        <v>7</v>
      </c>
      <c r="D275" s="8"/>
    </row>
    <row r="276" spans="1:4">
      <c r="A276" s="11"/>
    </row>
    <row r="277" spans="1:4">
      <c r="A277" s="75"/>
    </row>
    <row r="278" spans="1:4" ht="47.25">
      <c r="A278" s="16" t="s">
        <v>31</v>
      </c>
      <c r="B278" s="8" t="s">
        <v>1</v>
      </c>
      <c r="C278" s="8" t="s">
        <v>2</v>
      </c>
      <c r="D278" s="8" t="s">
        <v>3</v>
      </c>
    </row>
    <row r="279" spans="1:4">
      <c r="A279" s="151" t="s">
        <v>88</v>
      </c>
      <c r="B279" s="152"/>
      <c r="C279" s="152"/>
      <c r="D279" s="153"/>
    </row>
    <row r="280" spans="1:4">
      <c r="A280" s="154" t="s">
        <v>5</v>
      </c>
      <c r="B280" s="154"/>
      <c r="C280" s="8"/>
      <c r="D280" s="8"/>
    </row>
    <row r="281" spans="1:4">
      <c r="A281" s="170" t="s">
        <v>89</v>
      </c>
      <c r="B281" s="170"/>
      <c r="C281" s="8"/>
      <c r="D281" s="8"/>
    </row>
    <row r="282" spans="1:4">
      <c r="A282" s="16">
        <v>1</v>
      </c>
      <c r="B282" s="8" t="s">
        <v>90</v>
      </c>
      <c r="C282" s="8" t="s">
        <v>7</v>
      </c>
      <c r="D282" s="8"/>
    </row>
    <row r="283" spans="1:4" ht="31.5">
      <c r="A283" s="155">
        <v>2</v>
      </c>
      <c r="B283" s="8" t="s">
        <v>91</v>
      </c>
      <c r="C283" s="160" t="s">
        <v>7</v>
      </c>
      <c r="D283" s="160"/>
    </row>
    <row r="284" spans="1:4">
      <c r="A284" s="155"/>
      <c r="B284" s="8" t="s">
        <v>92</v>
      </c>
      <c r="C284" s="160"/>
      <c r="D284" s="160"/>
    </row>
    <row r="285" spans="1:4" ht="31.5">
      <c r="A285" s="16">
        <v>3</v>
      </c>
      <c r="B285" s="8" t="s">
        <v>93</v>
      </c>
      <c r="C285" s="8" t="s">
        <v>7</v>
      </c>
      <c r="D285" s="8"/>
    </row>
    <row r="286" spans="1:4" ht="31.5">
      <c r="A286" s="16">
        <v>4</v>
      </c>
      <c r="B286" s="8" t="s">
        <v>94</v>
      </c>
      <c r="C286" s="8" t="s">
        <v>7</v>
      </c>
      <c r="D286" s="8"/>
    </row>
    <row r="287" spans="1:4" ht="31.5">
      <c r="A287" s="16">
        <v>5</v>
      </c>
      <c r="B287" s="70" t="s">
        <v>234</v>
      </c>
      <c r="C287" s="70"/>
      <c r="D287" s="8"/>
    </row>
    <row r="288" spans="1:4" ht="47.25">
      <c r="A288" s="16">
        <v>6</v>
      </c>
      <c r="B288" s="8" t="s">
        <v>95</v>
      </c>
      <c r="C288" s="8" t="s">
        <v>7</v>
      </c>
      <c r="D288" s="8"/>
    </row>
    <row r="289" spans="1:13">
      <c r="A289" s="11"/>
    </row>
    <row r="290" spans="1:13">
      <c r="A290" s="11"/>
    </row>
    <row r="291" spans="1:13" ht="47.25">
      <c r="A291" s="16" t="s">
        <v>31</v>
      </c>
      <c r="B291" s="8" t="s">
        <v>1</v>
      </c>
      <c r="C291" s="8" t="s">
        <v>2</v>
      </c>
      <c r="D291" s="8" t="s">
        <v>3</v>
      </c>
    </row>
    <row r="292" spans="1:13">
      <c r="A292" s="151" t="s">
        <v>96</v>
      </c>
      <c r="B292" s="152"/>
      <c r="C292" s="152"/>
      <c r="D292" s="153"/>
    </row>
    <row r="293" spans="1:13">
      <c r="A293" s="154" t="s">
        <v>5</v>
      </c>
      <c r="B293" s="154"/>
      <c r="C293" s="8"/>
      <c r="D293" s="8"/>
    </row>
    <row r="294" spans="1:13">
      <c r="A294" s="170" t="s">
        <v>89</v>
      </c>
      <c r="B294" s="170"/>
      <c r="C294" s="8"/>
      <c r="D294" s="8"/>
    </row>
    <row r="295" spans="1:13">
      <c r="A295" s="16">
        <v>1</v>
      </c>
      <c r="B295" s="8" t="s">
        <v>90</v>
      </c>
      <c r="C295" s="8" t="s">
        <v>7</v>
      </c>
      <c r="D295" s="8"/>
    </row>
    <row r="296" spans="1:13" ht="31.5">
      <c r="A296" s="155">
        <v>2</v>
      </c>
      <c r="B296" s="8" t="s">
        <v>91</v>
      </c>
      <c r="C296" s="160" t="s">
        <v>7</v>
      </c>
      <c r="D296" s="160"/>
    </row>
    <row r="297" spans="1:13">
      <c r="A297" s="155"/>
      <c r="B297" s="8" t="s">
        <v>92</v>
      </c>
      <c r="C297" s="160"/>
      <c r="D297" s="160"/>
    </row>
    <row r="298" spans="1:13" ht="31.5">
      <c r="A298" s="16">
        <v>3</v>
      </c>
      <c r="B298" s="8" t="s">
        <v>93</v>
      </c>
      <c r="C298" s="8" t="s">
        <v>7</v>
      </c>
      <c r="D298" s="8"/>
    </row>
    <row r="299" spans="1:13">
      <c r="A299" s="16">
        <v>4</v>
      </c>
      <c r="B299" s="8" t="s">
        <v>97</v>
      </c>
      <c r="C299" s="8" t="s">
        <v>7</v>
      </c>
      <c r="D299" s="8"/>
    </row>
    <row r="300" spans="1:13" ht="35.25" customHeight="1">
      <c r="A300" s="16">
        <v>5</v>
      </c>
      <c r="B300" s="70" t="s">
        <v>234</v>
      </c>
      <c r="C300" s="8"/>
      <c r="D300" s="8"/>
    </row>
    <row r="301" spans="1:13" ht="51.75" customHeight="1">
      <c r="A301" s="16">
        <v>6</v>
      </c>
      <c r="B301" s="8" t="s">
        <v>95</v>
      </c>
      <c r="C301" s="8" t="s">
        <v>7</v>
      </c>
      <c r="D301" s="8"/>
    </row>
    <row r="302" spans="1:13" ht="19.5" customHeight="1">
      <c r="A302" s="121"/>
      <c r="B302" s="84"/>
      <c r="C302" s="84"/>
      <c r="D302" s="84"/>
    </row>
    <row r="303" spans="1:13">
      <c r="A303" s="62" t="s">
        <v>260</v>
      </c>
      <c r="E303" s="62"/>
      <c r="F303" s="63"/>
      <c r="G303" s="63"/>
      <c r="H303" s="63"/>
      <c r="I303" s="63"/>
      <c r="J303" s="52"/>
      <c r="K303" s="53"/>
      <c r="L303" s="53"/>
      <c r="M303" s="54"/>
    </row>
    <row r="304" spans="1:13">
      <c r="A304" s="64" t="s">
        <v>259</v>
      </c>
      <c r="E304" s="62"/>
      <c r="F304" s="63"/>
      <c r="G304" s="63"/>
      <c r="H304" s="63"/>
      <c r="I304" s="63"/>
      <c r="J304" s="52"/>
      <c r="K304" s="53"/>
      <c r="L304" s="53"/>
      <c r="M304" s="54"/>
    </row>
    <row r="305" spans="1:13" ht="45.75" customHeight="1">
      <c r="A305" s="150" t="s">
        <v>261</v>
      </c>
      <c r="B305" s="150"/>
      <c r="C305" s="150"/>
      <c r="D305" s="150"/>
      <c r="E305" s="150"/>
      <c r="F305" s="150"/>
      <c r="G305" s="150"/>
      <c r="H305" s="150"/>
      <c r="I305" s="150"/>
      <c r="J305" s="61"/>
      <c r="K305" s="53"/>
      <c r="L305" s="53"/>
      <c r="M305" s="54"/>
    </row>
    <row r="306" spans="1:13">
      <c r="A306" s="64"/>
      <c r="E306" s="62"/>
      <c r="F306" s="63"/>
      <c r="G306" s="63"/>
      <c r="H306" s="63"/>
      <c r="I306" s="63"/>
      <c r="J306" s="52"/>
      <c r="K306" s="53"/>
      <c r="L306" s="53"/>
      <c r="M306" s="54"/>
    </row>
    <row r="307" spans="1:13">
      <c r="A307" s="64"/>
      <c r="C307" s="3" t="s">
        <v>314</v>
      </c>
      <c r="D307" s="65"/>
      <c r="E307" s="65"/>
      <c r="F307" s="65"/>
      <c r="G307" s="63"/>
      <c r="H307" s="63"/>
      <c r="I307" s="63"/>
      <c r="J307" s="52"/>
      <c r="K307" s="53"/>
      <c r="L307" s="53"/>
      <c r="M307" s="54"/>
    </row>
    <row r="308" spans="1:13">
      <c r="A308" s="11"/>
      <c r="D308" s="65"/>
      <c r="E308" s="65"/>
      <c r="F308" s="65"/>
      <c r="G308" s="63"/>
      <c r="H308" s="63"/>
      <c r="I308" s="63"/>
      <c r="J308" s="52"/>
      <c r="K308" s="53"/>
      <c r="L308" s="53"/>
      <c r="M308" s="54"/>
    </row>
    <row r="309" spans="1:13">
      <c r="A309" s="11"/>
      <c r="D309" s="65"/>
      <c r="E309" s="65"/>
      <c r="F309" s="65"/>
      <c r="G309" s="63"/>
      <c r="H309" s="63"/>
      <c r="I309" s="63"/>
      <c r="J309" s="52"/>
      <c r="K309" s="53"/>
      <c r="L309" s="53"/>
      <c r="M309" s="54"/>
    </row>
    <row r="310" spans="1:13">
      <c r="A310" s="11" t="s">
        <v>269</v>
      </c>
      <c r="D310" s="65"/>
      <c r="E310" s="65"/>
      <c r="F310" s="65"/>
      <c r="G310" s="63"/>
      <c r="H310" s="63"/>
      <c r="I310" s="63"/>
      <c r="J310" s="52"/>
      <c r="K310" s="53"/>
      <c r="L310" s="53"/>
      <c r="M310" s="54"/>
    </row>
    <row r="311" spans="1:13" ht="76.5">
      <c r="A311" s="157" t="s">
        <v>256</v>
      </c>
      <c r="B311" s="157"/>
      <c r="C311" s="157"/>
      <c r="D311" s="157"/>
      <c r="E311" s="38" t="s">
        <v>238</v>
      </c>
      <c r="F311" s="37" t="s">
        <v>239</v>
      </c>
      <c r="G311" s="20" t="s">
        <v>240</v>
      </c>
      <c r="H311" s="37" t="s">
        <v>241</v>
      </c>
      <c r="I311" s="37" t="s">
        <v>242</v>
      </c>
      <c r="J311" s="37" t="s">
        <v>243</v>
      </c>
      <c r="K311" s="37" t="s">
        <v>244</v>
      </c>
      <c r="L311" s="37" t="s">
        <v>245</v>
      </c>
      <c r="M311" s="21" t="s">
        <v>262</v>
      </c>
    </row>
    <row r="312" spans="1:13">
      <c r="A312" s="158" t="s">
        <v>257</v>
      </c>
      <c r="B312" s="158"/>
      <c r="C312" s="158"/>
      <c r="D312" s="158"/>
      <c r="E312" s="39" t="s">
        <v>246</v>
      </c>
      <c r="F312" s="22" t="s">
        <v>247</v>
      </c>
      <c r="G312" s="23" t="s">
        <v>248</v>
      </c>
      <c r="H312" s="23" t="s">
        <v>249</v>
      </c>
      <c r="I312" s="24" t="s">
        <v>250</v>
      </c>
      <c r="J312" s="25" t="s">
        <v>251</v>
      </c>
      <c r="K312" s="26" t="s">
        <v>252</v>
      </c>
      <c r="L312" s="27" t="s">
        <v>253</v>
      </c>
      <c r="M312" s="41" t="s">
        <v>254</v>
      </c>
    </row>
    <row r="313" spans="1:13" ht="33" customHeight="1">
      <c r="A313" s="50">
        <v>1</v>
      </c>
      <c r="B313" s="141" t="s">
        <v>338</v>
      </c>
      <c r="C313" s="142"/>
      <c r="D313" s="143"/>
      <c r="E313" s="40">
        <v>200</v>
      </c>
      <c r="F313" s="30" t="s">
        <v>255</v>
      </c>
      <c r="G313" s="31"/>
      <c r="H313" s="32"/>
      <c r="I313" s="33">
        <f>ROUND(H313*(1+(K313/100)),2)</f>
        <v>0</v>
      </c>
      <c r="J313" s="34">
        <f>E313*H313</f>
        <v>0</v>
      </c>
      <c r="K313" s="35">
        <v>8</v>
      </c>
      <c r="L313" s="34">
        <f>J313+J313*K313/100</f>
        <v>0</v>
      </c>
      <c r="M313" s="36"/>
    </row>
    <row r="314" spans="1:13" ht="54.75" customHeight="1">
      <c r="A314" s="50">
        <v>2</v>
      </c>
      <c r="B314" s="141" t="s">
        <v>339</v>
      </c>
      <c r="C314" s="142"/>
      <c r="D314" s="143"/>
      <c r="E314" s="40">
        <v>200</v>
      </c>
      <c r="F314" s="30" t="s">
        <v>255</v>
      </c>
      <c r="G314" s="31"/>
      <c r="H314" s="32"/>
      <c r="I314" s="33">
        <f t="shared" ref="I314:I317" si="12">ROUND(H314*(1+(K314/100)),2)</f>
        <v>0</v>
      </c>
      <c r="J314" s="34">
        <f t="shared" ref="J314:J317" si="13">E314*H314</f>
        <v>0</v>
      </c>
      <c r="K314" s="35">
        <v>8</v>
      </c>
      <c r="L314" s="34">
        <f t="shared" ref="L314:L317" si="14">J314+J314*K314/100</f>
        <v>0</v>
      </c>
      <c r="M314" s="36"/>
    </row>
    <row r="315" spans="1:13">
      <c r="A315" s="50">
        <v>3</v>
      </c>
      <c r="B315" s="141" t="s">
        <v>341</v>
      </c>
      <c r="C315" s="142"/>
      <c r="D315" s="143"/>
      <c r="E315" s="40">
        <v>50</v>
      </c>
      <c r="F315" s="30" t="s">
        <v>255</v>
      </c>
      <c r="G315" s="31"/>
      <c r="H315" s="32"/>
      <c r="I315" s="33">
        <f t="shared" si="12"/>
        <v>0</v>
      </c>
      <c r="J315" s="34">
        <f>E315*H315</f>
        <v>0</v>
      </c>
      <c r="K315" s="35">
        <v>8</v>
      </c>
      <c r="L315" s="34">
        <f>J315+J315*K315/100</f>
        <v>0</v>
      </c>
      <c r="M315" s="36"/>
    </row>
    <row r="316" spans="1:13">
      <c r="A316" s="50"/>
      <c r="B316" s="141" t="s">
        <v>340</v>
      </c>
      <c r="C316" s="142"/>
      <c r="D316" s="143"/>
      <c r="E316" s="40">
        <v>1000</v>
      </c>
      <c r="F316" s="30" t="s">
        <v>255</v>
      </c>
      <c r="G316" s="31"/>
      <c r="H316" s="46"/>
      <c r="I316" s="33">
        <f t="shared" si="12"/>
        <v>0</v>
      </c>
      <c r="J316" s="48"/>
      <c r="K316" s="35">
        <v>8</v>
      </c>
      <c r="L316" s="34">
        <f>J316+J316*K316/100</f>
        <v>0</v>
      </c>
      <c r="M316" s="36"/>
    </row>
    <row r="317" spans="1:13" ht="16.5" thickBot="1">
      <c r="A317" s="50">
        <v>4</v>
      </c>
      <c r="B317" s="141" t="s">
        <v>342</v>
      </c>
      <c r="C317" s="142"/>
      <c r="D317" s="143"/>
      <c r="E317" s="29">
        <v>40</v>
      </c>
      <c r="F317" s="30" t="s">
        <v>255</v>
      </c>
      <c r="G317" s="31"/>
      <c r="H317" s="46"/>
      <c r="I317" s="47">
        <f t="shared" si="12"/>
        <v>0</v>
      </c>
      <c r="J317" s="48">
        <f t="shared" si="13"/>
        <v>0</v>
      </c>
      <c r="K317" s="35">
        <v>8</v>
      </c>
      <c r="L317" s="48">
        <f t="shared" si="14"/>
        <v>0</v>
      </c>
      <c r="M317" s="36"/>
    </row>
    <row r="318" spans="1:13" ht="16.5" thickBot="1">
      <c r="A318" s="44"/>
      <c r="B318" s="44"/>
      <c r="C318" s="44"/>
      <c r="D318" s="44"/>
      <c r="E318" s="42"/>
      <c r="F318" s="43"/>
      <c r="H318" s="139" t="s">
        <v>258</v>
      </c>
      <c r="I318" s="140"/>
      <c r="J318" s="49">
        <f>SUM(J312:J317)</f>
        <v>0</v>
      </c>
      <c r="K318" s="45"/>
      <c r="L318" s="49">
        <f>SUM(L312:L317)</f>
        <v>0</v>
      </c>
    </row>
    <row r="319" spans="1:13">
      <c r="A319" s="11"/>
    </row>
    <row r="320" spans="1:13">
      <c r="A320" s="159"/>
      <c r="B320" s="159"/>
      <c r="C320" s="159"/>
      <c r="D320" s="159"/>
    </row>
    <row r="321" spans="1:4" ht="61.5" customHeight="1">
      <c r="A321" s="16" t="s">
        <v>0</v>
      </c>
      <c r="B321" s="8" t="s">
        <v>1</v>
      </c>
      <c r="C321" s="8" t="s">
        <v>2</v>
      </c>
      <c r="D321" s="8" t="s">
        <v>3</v>
      </c>
    </row>
    <row r="322" spans="1:4" ht="34.5" customHeight="1">
      <c r="A322" s="151" t="s">
        <v>98</v>
      </c>
      <c r="B322" s="152"/>
      <c r="C322" s="152"/>
      <c r="D322" s="153"/>
    </row>
    <row r="323" spans="1:4">
      <c r="A323" s="154" t="s">
        <v>5</v>
      </c>
      <c r="B323" s="154"/>
      <c r="C323" s="8"/>
      <c r="D323" s="8"/>
    </row>
    <row r="324" spans="1:4" ht="33.75" customHeight="1">
      <c r="A324" s="16">
        <v>1</v>
      </c>
      <c r="B324" s="66" t="s">
        <v>220</v>
      </c>
      <c r="C324" s="8" t="s">
        <v>7</v>
      </c>
      <c r="D324" s="8"/>
    </row>
    <row r="325" spans="1:4" ht="31.5">
      <c r="A325" s="16">
        <v>2</v>
      </c>
      <c r="B325" s="8" t="s">
        <v>99</v>
      </c>
      <c r="C325" s="8" t="s">
        <v>7</v>
      </c>
      <c r="D325" s="8"/>
    </row>
    <row r="326" spans="1:4">
      <c r="A326" s="16">
        <v>3</v>
      </c>
      <c r="B326" s="8" t="s">
        <v>100</v>
      </c>
      <c r="C326" s="8" t="s">
        <v>7</v>
      </c>
      <c r="D326" s="8"/>
    </row>
    <row r="327" spans="1:4" ht="15.75" customHeight="1">
      <c r="A327" s="16">
        <v>4</v>
      </c>
      <c r="B327" s="8" t="s">
        <v>101</v>
      </c>
      <c r="C327" s="8" t="s">
        <v>7</v>
      </c>
      <c r="D327" s="8"/>
    </row>
    <row r="328" spans="1:4" ht="48" customHeight="1">
      <c r="A328" s="16">
        <v>5</v>
      </c>
      <c r="B328" s="8" t="s">
        <v>343</v>
      </c>
      <c r="C328" s="8" t="s">
        <v>7</v>
      </c>
      <c r="D328" s="8"/>
    </row>
    <row r="329" spans="1:4" ht="47.25">
      <c r="A329" s="16">
        <v>6</v>
      </c>
      <c r="B329" s="8" t="s">
        <v>270</v>
      </c>
      <c r="C329" s="8" t="s">
        <v>7</v>
      </c>
      <c r="D329" s="8"/>
    </row>
    <row r="330" spans="1:4" ht="33" customHeight="1">
      <c r="A330" s="8">
        <v>7</v>
      </c>
      <c r="B330" s="8" t="s">
        <v>102</v>
      </c>
      <c r="C330" s="8" t="s">
        <v>7</v>
      </c>
      <c r="D330" s="8"/>
    </row>
    <row r="331" spans="1:4" ht="31.5">
      <c r="A331" s="8">
        <v>8</v>
      </c>
      <c r="B331" s="8" t="s">
        <v>70</v>
      </c>
      <c r="C331" s="8" t="s">
        <v>7</v>
      </c>
      <c r="D331" s="8"/>
    </row>
    <row r="332" spans="1:4">
      <c r="A332" s="8">
        <v>9</v>
      </c>
      <c r="B332" s="66" t="s">
        <v>103</v>
      </c>
      <c r="C332" s="8" t="s">
        <v>7</v>
      </c>
      <c r="D332" s="8"/>
    </row>
    <row r="333" spans="1:4" ht="31.5">
      <c r="A333" s="8">
        <v>10</v>
      </c>
      <c r="B333" s="8" t="s">
        <v>18</v>
      </c>
      <c r="C333" s="8" t="s">
        <v>7</v>
      </c>
      <c r="D333" s="8"/>
    </row>
    <row r="334" spans="1:4" ht="50.25" customHeight="1">
      <c r="A334" s="8">
        <v>11</v>
      </c>
      <c r="B334" s="8" t="s">
        <v>235</v>
      </c>
      <c r="C334" s="8" t="s">
        <v>7</v>
      </c>
      <c r="D334" s="8"/>
    </row>
    <row r="335" spans="1:4">
      <c r="A335" s="16">
        <v>12</v>
      </c>
      <c r="B335" s="66" t="s">
        <v>59</v>
      </c>
      <c r="C335" s="8" t="s">
        <v>7</v>
      </c>
      <c r="D335" s="8"/>
    </row>
    <row r="336" spans="1:4" ht="63">
      <c r="A336" s="8">
        <v>13</v>
      </c>
      <c r="B336" s="8" t="s">
        <v>60</v>
      </c>
      <c r="C336" s="8" t="s">
        <v>7</v>
      </c>
      <c r="D336" s="8"/>
    </row>
    <row r="337" spans="1:4">
      <c r="A337" s="84"/>
      <c r="B337" s="84"/>
      <c r="C337" s="84"/>
      <c r="D337" s="84"/>
    </row>
    <row r="338" spans="1:4">
      <c r="A338" s="84"/>
      <c r="B338" s="84"/>
      <c r="C338" s="84"/>
      <c r="D338" s="84"/>
    </row>
    <row r="339" spans="1:4" ht="47.25">
      <c r="A339" s="107" t="s">
        <v>31</v>
      </c>
      <c r="B339" s="107" t="s">
        <v>1</v>
      </c>
      <c r="C339" s="112" t="s">
        <v>359</v>
      </c>
      <c r="D339" s="113" t="s">
        <v>3</v>
      </c>
    </row>
    <row r="340" spans="1:4" ht="32.25" customHeight="1">
      <c r="A340" s="214" t="s">
        <v>83</v>
      </c>
      <c r="B340" s="215"/>
      <c r="C340" s="215"/>
      <c r="D340" s="216"/>
    </row>
    <row r="341" spans="1:4" ht="16.5" customHeight="1">
      <c r="A341" s="217" t="s">
        <v>5</v>
      </c>
      <c r="B341" s="217"/>
      <c r="C341" s="108"/>
      <c r="D341" s="109"/>
    </row>
    <row r="342" spans="1:4">
      <c r="A342" s="218">
        <v>1</v>
      </c>
      <c r="B342" s="108" t="s">
        <v>23</v>
      </c>
      <c r="C342" s="218" t="s">
        <v>7</v>
      </c>
      <c r="D342" s="114"/>
    </row>
    <row r="343" spans="1:4">
      <c r="A343" s="218"/>
      <c r="B343" s="110" t="s">
        <v>344</v>
      </c>
      <c r="C343" s="218"/>
      <c r="D343" s="115"/>
    </row>
    <row r="344" spans="1:4">
      <c r="A344" s="218"/>
      <c r="B344" s="110" t="s">
        <v>345</v>
      </c>
      <c r="C344" s="218"/>
      <c r="D344" s="115"/>
    </row>
    <row r="345" spans="1:4">
      <c r="A345" s="218"/>
      <c r="B345" s="110" t="s">
        <v>346</v>
      </c>
      <c r="C345" s="218"/>
      <c r="D345" s="115"/>
    </row>
    <row r="346" spans="1:4">
      <c r="A346" s="218"/>
      <c r="B346" s="110" t="s">
        <v>347</v>
      </c>
      <c r="C346" s="218"/>
      <c r="D346" s="115"/>
    </row>
    <row r="347" spans="1:4" ht="25.5">
      <c r="A347" s="218"/>
      <c r="B347" s="110" t="s">
        <v>348</v>
      </c>
      <c r="C347" s="218"/>
      <c r="D347" s="115"/>
    </row>
    <row r="348" spans="1:4">
      <c r="A348" s="218"/>
      <c r="B348" s="110" t="s">
        <v>349</v>
      </c>
      <c r="C348" s="218"/>
      <c r="D348" s="115"/>
    </row>
    <row r="349" spans="1:4" ht="25.5">
      <c r="A349" s="218"/>
      <c r="B349" s="110" t="s">
        <v>350</v>
      </c>
      <c r="C349" s="218"/>
      <c r="D349" s="115"/>
    </row>
    <row r="350" spans="1:4" ht="25.5">
      <c r="A350" s="218"/>
      <c r="B350" s="110" t="s">
        <v>351</v>
      </c>
      <c r="C350" s="218"/>
      <c r="D350" s="116"/>
    </row>
    <row r="351" spans="1:4" ht="25.5">
      <c r="A351" s="218">
        <v>2</v>
      </c>
      <c r="B351" s="108" t="s">
        <v>84</v>
      </c>
      <c r="C351" s="218" t="s">
        <v>7</v>
      </c>
      <c r="D351" s="114"/>
    </row>
    <row r="352" spans="1:4">
      <c r="A352" s="218"/>
      <c r="B352" s="110" t="s">
        <v>352</v>
      </c>
      <c r="C352" s="218"/>
      <c r="D352" s="115"/>
    </row>
    <row r="353" spans="1:4">
      <c r="A353" s="218"/>
      <c r="B353" s="110" t="s">
        <v>353</v>
      </c>
      <c r="C353" s="218"/>
      <c r="D353" s="116"/>
    </row>
    <row r="354" spans="1:4" ht="25.5">
      <c r="A354" s="218">
        <v>3</v>
      </c>
      <c r="B354" s="108" t="s">
        <v>85</v>
      </c>
      <c r="C354" s="218" t="s">
        <v>7</v>
      </c>
      <c r="D354" s="114"/>
    </row>
    <row r="355" spans="1:4" ht="25.5">
      <c r="A355" s="218"/>
      <c r="B355" s="110" t="s">
        <v>354</v>
      </c>
      <c r="C355" s="218"/>
      <c r="D355" s="115"/>
    </row>
    <row r="356" spans="1:4" ht="25.5">
      <c r="A356" s="218"/>
      <c r="B356" s="110" t="s">
        <v>355</v>
      </c>
      <c r="C356" s="218"/>
      <c r="D356" s="116"/>
    </row>
    <row r="357" spans="1:4" ht="25.5">
      <c r="A357" s="108">
        <v>4</v>
      </c>
      <c r="B357" s="108" t="s">
        <v>25</v>
      </c>
      <c r="C357" s="108" t="s">
        <v>7</v>
      </c>
      <c r="D357" s="109"/>
    </row>
    <row r="358" spans="1:4" ht="25.5">
      <c r="A358" s="108">
        <v>5</v>
      </c>
      <c r="B358" s="108" t="s">
        <v>86</v>
      </c>
      <c r="C358" s="108" t="s">
        <v>7</v>
      </c>
      <c r="D358" s="109"/>
    </row>
    <row r="359" spans="1:4">
      <c r="A359" s="108">
        <v>6</v>
      </c>
      <c r="B359" s="108" t="s">
        <v>27</v>
      </c>
      <c r="C359" s="108" t="s">
        <v>7</v>
      </c>
      <c r="D359" s="109"/>
    </row>
    <row r="360" spans="1:4">
      <c r="A360" s="108">
        <v>7</v>
      </c>
      <c r="B360" s="111" t="s">
        <v>356</v>
      </c>
      <c r="C360" s="108" t="s">
        <v>7</v>
      </c>
      <c r="D360" s="109"/>
    </row>
    <row r="361" spans="1:4" ht="25.5">
      <c r="A361" s="108">
        <v>8</v>
      </c>
      <c r="B361" s="108" t="s">
        <v>357</v>
      </c>
      <c r="C361" s="108" t="s">
        <v>7</v>
      </c>
      <c r="D361" s="109"/>
    </row>
    <row r="362" spans="1:4" ht="25.5">
      <c r="A362" s="108">
        <v>9</v>
      </c>
      <c r="B362" s="108" t="s">
        <v>87</v>
      </c>
      <c r="C362" s="108" t="s">
        <v>7</v>
      </c>
      <c r="D362" s="109"/>
    </row>
    <row r="363" spans="1:4" ht="45">
      <c r="A363" s="108">
        <v>10</v>
      </c>
      <c r="B363" s="111" t="s">
        <v>61</v>
      </c>
      <c r="C363" s="108" t="s">
        <v>7</v>
      </c>
      <c r="D363" s="109"/>
    </row>
    <row r="364" spans="1:4">
      <c r="A364" s="108">
        <v>11</v>
      </c>
      <c r="B364" s="111" t="s">
        <v>30</v>
      </c>
      <c r="C364" s="108" t="s">
        <v>7</v>
      </c>
      <c r="D364" s="109"/>
    </row>
    <row r="365" spans="1:4" ht="45">
      <c r="A365" s="108">
        <v>12</v>
      </c>
      <c r="B365" s="111" t="s">
        <v>358</v>
      </c>
      <c r="C365" s="108" t="s">
        <v>7</v>
      </c>
      <c r="D365" s="109"/>
    </row>
    <row r="366" spans="1:4">
      <c r="A366" s="84"/>
      <c r="B366" s="84"/>
      <c r="C366" s="84"/>
      <c r="D366" s="84"/>
    </row>
    <row r="367" spans="1:4" s="97" customFormat="1">
      <c r="A367" s="106"/>
    </row>
    <row r="368" spans="1:4" s="97" customFormat="1">
      <c r="A368" s="117"/>
    </row>
    <row r="369" spans="1:4" ht="47.25">
      <c r="A369" s="16" t="s">
        <v>0</v>
      </c>
      <c r="B369" s="8" t="s">
        <v>1</v>
      </c>
      <c r="C369" s="8" t="s">
        <v>2</v>
      </c>
      <c r="D369" s="8" t="s">
        <v>3</v>
      </c>
    </row>
    <row r="370" spans="1:4" ht="16.5" customHeight="1">
      <c r="A370" s="151" t="s">
        <v>104</v>
      </c>
      <c r="B370" s="152"/>
      <c r="C370" s="152"/>
      <c r="D370" s="153"/>
    </row>
    <row r="371" spans="1:4" ht="16.5" customHeight="1">
      <c r="A371" s="154" t="s">
        <v>5</v>
      </c>
      <c r="B371" s="154"/>
      <c r="C371" s="8"/>
      <c r="D371" s="8"/>
    </row>
    <row r="372" spans="1:4">
      <c r="A372" s="16">
        <v>1</v>
      </c>
      <c r="B372" s="8" t="s">
        <v>105</v>
      </c>
      <c r="C372" s="8" t="s">
        <v>7</v>
      </c>
      <c r="D372" s="8"/>
    </row>
    <row r="373" spans="1:4">
      <c r="A373" s="16">
        <v>2</v>
      </c>
      <c r="B373" s="8" t="s">
        <v>106</v>
      </c>
      <c r="C373" s="8" t="s">
        <v>7</v>
      </c>
      <c r="D373" s="8"/>
    </row>
    <row r="374" spans="1:4" ht="31.5">
      <c r="A374" s="16">
        <v>3</v>
      </c>
      <c r="B374" s="8" t="s">
        <v>107</v>
      </c>
      <c r="C374" s="8" t="s">
        <v>7</v>
      </c>
      <c r="D374" s="8"/>
    </row>
    <row r="375" spans="1:4">
      <c r="A375" s="15" t="s">
        <v>108</v>
      </c>
    </row>
    <row r="376" spans="1:4" ht="15.75" customHeight="1">
      <c r="A376" s="159"/>
      <c r="B376" s="159"/>
      <c r="C376" s="159"/>
      <c r="D376" s="159"/>
    </row>
    <row r="377" spans="1:4" ht="47.25">
      <c r="A377" s="16" t="s">
        <v>0</v>
      </c>
      <c r="B377" s="8" t="s">
        <v>1</v>
      </c>
      <c r="C377" s="8" t="s">
        <v>2</v>
      </c>
      <c r="D377" s="8" t="s">
        <v>3</v>
      </c>
    </row>
    <row r="378" spans="1:4" ht="15.75" customHeight="1">
      <c r="A378" s="151" t="s">
        <v>360</v>
      </c>
      <c r="B378" s="152"/>
      <c r="C378" s="152"/>
      <c r="D378" s="153"/>
    </row>
    <row r="379" spans="1:4" ht="16.5" customHeight="1">
      <c r="A379" s="154" t="s">
        <v>5</v>
      </c>
      <c r="B379" s="154"/>
      <c r="C379" s="8"/>
      <c r="D379" s="8"/>
    </row>
    <row r="380" spans="1:4" ht="16.5" customHeight="1">
      <c r="A380" s="16">
        <v>1</v>
      </c>
      <c r="B380" s="8" t="s">
        <v>109</v>
      </c>
      <c r="C380" s="8" t="s">
        <v>7</v>
      </c>
      <c r="D380" s="8"/>
    </row>
    <row r="381" spans="1:4">
      <c r="A381" s="16">
        <v>2</v>
      </c>
      <c r="B381" s="8" t="s">
        <v>110</v>
      </c>
      <c r="C381" s="8" t="s">
        <v>7</v>
      </c>
      <c r="D381" s="8"/>
    </row>
    <row r="382" spans="1:4">
      <c r="A382" s="16">
        <v>3</v>
      </c>
      <c r="B382" s="8" t="s">
        <v>111</v>
      </c>
      <c r="C382" s="8" t="s">
        <v>7</v>
      </c>
      <c r="D382" s="8"/>
    </row>
    <row r="385" spans="1:13" ht="47.25">
      <c r="A385" s="81" t="s">
        <v>0</v>
      </c>
      <c r="B385" s="82" t="s">
        <v>1</v>
      </c>
      <c r="C385" s="82" t="s">
        <v>2</v>
      </c>
      <c r="D385" s="82" t="s">
        <v>3</v>
      </c>
    </row>
    <row r="386" spans="1:13">
      <c r="A386" s="151" t="s">
        <v>189</v>
      </c>
      <c r="B386" s="152"/>
      <c r="C386" s="152"/>
      <c r="D386" s="153"/>
    </row>
    <row r="387" spans="1:13">
      <c r="A387" s="154" t="s">
        <v>5</v>
      </c>
      <c r="B387" s="154"/>
      <c r="C387" s="82"/>
      <c r="D387" s="82"/>
    </row>
    <row r="388" spans="1:13" ht="131.25" customHeight="1">
      <c r="A388" s="81">
        <v>1</v>
      </c>
      <c r="B388" s="82" t="s">
        <v>361</v>
      </c>
      <c r="C388" s="82" t="s">
        <v>7</v>
      </c>
      <c r="D388" s="82"/>
      <c r="E388" s="65"/>
      <c r="F388" s="65"/>
      <c r="G388" s="63"/>
      <c r="H388" s="63"/>
      <c r="I388" s="63"/>
      <c r="J388" s="52"/>
      <c r="K388" s="53"/>
      <c r="L388" s="53"/>
      <c r="M388" s="54"/>
    </row>
    <row r="389" spans="1:13">
      <c r="A389" s="81">
        <v>2</v>
      </c>
      <c r="B389" s="73" t="s">
        <v>362</v>
      </c>
      <c r="C389" s="82" t="s">
        <v>7</v>
      </c>
      <c r="D389" s="82"/>
      <c r="E389" s="65"/>
      <c r="F389" s="65"/>
      <c r="G389" s="63"/>
      <c r="H389" s="63"/>
      <c r="I389" s="63"/>
      <c r="J389" s="52"/>
      <c r="K389" s="53"/>
      <c r="L389" s="53"/>
      <c r="M389" s="54"/>
    </row>
    <row r="390" spans="1:13">
      <c r="A390" s="81">
        <v>3</v>
      </c>
      <c r="B390" s="82" t="s">
        <v>363</v>
      </c>
      <c r="C390" s="82" t="s">
        <v>7</v>
      </c>
      <c r="D390" s="82"/>
      <c r="E390" s="65"/>
      <c r="F390" s="65"/>
      <c r="G390" s="63"/>
      <c r="H390" s="63"/>
      <c r="I390" s="63"/>
      <c r="J390" s="52"/>
      <c r="K390" s="53"/>
      <c r="L390" s="53"/>
      <c r="M390" s="54"/>
    </row>
    <row r="391" spans="1:13">
      <c r="A391" s="118">
        <v>4</v>
      </c>
      <c r="B391" s="73" t="s">
        <v>132</v>
      </c>
      <c r="C391" s="73" t="s">
        <v>7</v>
      </c>
      <c r="D391" s="74"/>
      <c r="E391" s="65"/>
      <c r="F391" s="65"/>
      <c r="G391" s="63"/>
      <c r="H391" s="63"/>
      <c r="I391" s="63"/>
      <c r="J391" s="52"/>
      <c r="K391" s="53"/>
      <c r="L391" s="53"/>
      <c r="M391" s="54"/>
    </row>
    <row r="392" spans="1:13">
      <c r="A392" s="228"/>
      <c r="B392" s="119"/>
      <c r="C392" s="119"/>
      <c r="D392" s="229"/>
      <c r="E392" s="65"/>
      <c r="F392" s="65"/>
      <c r="G392" s="63"/>
      <c r="H392" s="63"/>
      <c r="I392" s="63"/>
      <c r="J392" s="52"/>
      <c r="K392" s="53"/>
      <c r="L392" s="53"/>
      <c r="M392" s="54"/>
    </row>
    <row r="393" spans="1:13">
      <c r="A393" s="62" t="s">
        <v>260</v>
      </c>
      <c r="E393" s="62"/>
      <c r="F393" s="63"/>
      <c r="G393" s="63"/>
      <c r="H393" s="63"/>
      <c r="I393" s="63"/>
      <c r="J393" s="52"/>
      <c r="K393" s="53"/>
      <c r="L393" s="53"/>
      <c r="M393" s="54"/>
    </row>
    <row r="394" spans="1:13">
      <c r="A394" s="64" t="s">
        <v>259</v>
      </c>
      <c r="E394" s="62"/>
      <c r="F394" s="63"/>
      <c r="G394" s="63"/>
      <c r="H394" s="63"/>
      <c r="I394" s="63"/>
      <c r="J394" s="52"/>
      <c r="K394" s="53"/>
      <c r="L394" s="53"/>
      <c r="M394" s="54"/>
    </row>
    <row r="395" spans="1:13" ht="15.75" customHeight="1">
      <c r="A395" s="150" t="s">
        <v>261</v>
      </c>
      <c r="B395" s="150"/>
      <c r="C395" s="150"/>
      <c r="D395" s="150"/>
      <c r="E395" s="150"/>
      <c r="F395" s="150"/>
      <c r="G395" s="150"/>
      <c r="H395" s="150"/>
      <c r="I395" s="150"/>
      <c r="J395" s="61"/>
      <c r="K395" s="53"/>
      <c r="L395" s="53"/>
      <c r="M395" s="54"/>
    </row>
    <row r="396" spans="1:13" ht="12.75" customHeight="1">
      <c r="A396" s="64"/>
      <c r="E396" s="62"/>
      <c r="F396" s="63"/>
      <c r="G396" s="63"/>
      <c r="H396" s="63"/>
      <c r="I396" s="63"/>
      <c r="J396" s="52"/>
      <c r="K396" s="53"/>
      <c r="L396" s="53"/>
      <c r="M396" s="54"/>
    </row>
    <row r="397" spans="1:13">
      <c r="A397" s="64"/>
      <c r="C397" s="3" t="s">
        <v>314</v>
      </c>
      <c r="D397" s="65"/>
      <c r="E397" s="65"/>
      <c r="F397" s="65"/>
      <c r="G397" s="63"/>
      <c r="H397" s="63"/>
      <c r="I397" s="63"/>
      <c r="J397" s="52"/>
      <c r="K397" s="53"/>
      <c r="L397" s="53"/>
      <c r="M397" s="54"/>
    </row>
    <row r="398" spans="1:13" ht="8.25" customHeight="1">
      <c r="A398" s="11"/>
      <c r="D398" s="65"/>
      <c r="E398" s="65"/>
      <c r="F398" s="65"/>
      <c r="G398" s="63"/>
      <c r="H398" s="63"/>
      <c r="I398" s="63"/>
      <c r="J398" s="52"/>
      <c r="K398" s="53"/>
      <c r="L398" s="53"/>
      <c r="M398" s="54"/>
    </row>
    <row r="399" spans="1:13">
      <c r="A399" s="11" t="s">
        <v>271</v>
      </c>
      <c r="D399" s="65"/>
      <c r="E399" s="65"/>
      <c r="F399" s="65"/>
      <c r="G399" s="63"/>
      <c r="H399" s="63"/>
      <c r="I399" s="63"/>
      <c r="J399" s="52"/>
      <c r="K399" s="53"/>
      <c r="L399" s="53"/>
      <c r="M399" s="54"/>
    </row>
    <row r="400" spans="1:13" ht="76.5" customHeight="1">
      <c r="A400" s="161" t="s">
        <v>256</v>
      </c>
      <c r="B400" s="162"/>
      <c r="C400" s="162"/>
      <c r="D400" s="163"/>
      <c r="E400" s="38" t="s">
        <v>238</v>
      </c>
      <c r="F400" s="37" t="s">
        <v>239</v>
      </c>
      <c r="G400" s="20" t="s">
        <v>240</v>
      </c>
      <c r="H400" s="37" t="s">
        <v>241</v>
      </c>
      <c r="I400" s="37" t="s">
        <v>242</v>
      </c>
      <c r="J400" s="37" t="s">
        <v>243</v>
      </c>
      <c r="K400" s="37" t="s">
        <v>244</v>
      </c>
      <c r="L400" s="37" t="s">
        <v>245</v>
      </c>
      <c r="M400" s="21" t="s">
        <v>262</v>
      </c>
    </row>
    <row r="401" spans="1:13" ht="16.5" customHeight="1">
      <c r="A401" s="144" t="s">
        <v>257</v>
      </c>
      <c r="B401" s="145"/>
      <c r="C401" s="145"/>
      <c r="D401" s="146"/>
      <c r="E401" s="39" t="s">
        <v>246</v>
      </c>
      <c r="F401" s="22" t="s">
        <v>247</v>
      </c>
      <c r="G401" s="23" t="s">
        <v>248</v>
      </c>
      <c r="H401" s="23" t="s">
        <v>249</v>
      </c>
      <c r="I401" s="24" t="s">
        <v>250</v>
      </c>
      <c r="J401" s="25" t="s">
        <v>251</v>
      </c>
      <c r="K401" s="26" t="s">
        <v>252</v>
      </c>
      <c r="L401" s="27" t="s">
        <v>253</v>
      </c>
      <c r="M401" s="41" t="s">
        <v>254</v>
      </c>
    </row>
    <row r="402" spans="1:13" ht="16.5" customHeight="1">
      <c r="A402" s="50">
        <v>1</v>
      </c>
      <c r="B402" s="151" t="s">
        <v>112</v>
      </c>
      <c r="C402" s="152"/>
      <c r="D402" s="153"/>
      <c r="E402" s="40">
        <v>900</v>
      </c>
      <c r="F402" s="30" t="s">
        <v>255</v>
      </c>
      <c r="G402" s="31"/>
      <c r="H402" s="32"/>
      <c r="I402" s="33">
        <f>ROUND(H402*(1+(K402/100)),2)</f>
        <v>0</v>
      </c>
      <c r="J402" s="34">
        <f>E402*H402</f>
        <v>0</v>
      </c>
      <c r="K402" s="35">
        <v>8</v>
      </c>
      <c r="L402" s="34">
        <f>J402+J402*K402/100</f>
        <v>0</v>
      </c>
      <c r="M402" s="36"/>
    </row>
    <row r="403" spans="1:13">
      <c r="A403" s="50">
        <v>2</v>
      </c>
      <c r="B403" s="141" t="s">
        <v>364</v>
      </c>
      <c r="C403" s="142"/>
      <c r="D403" s="143"/>
      <c r="E403" s="40">
        <v>10</v>
      </c>
      <c r="F403" s="30" t="s">
        <v>255</v>
      </c>
      <c r="G403" s="31"/>
      <c r="H403" s="32"/>
      <c r="I403" s="33">
        <f t="shared" ref="I403:I405" si="15">ROUND(H403*(1+(K403/100)),2)</f>
        <v>0</v>
      </c>
      <c r="J403" s="34">
        <f t="shared" ref="J403:J405" si="16">E403*H403</f>
        <v>0</v>
      </c>
      <c r="K403" s="35">
        <v>8</v>
      </c>
      <c r="L403" s="34">
        <f t="shared" ref="L403:L405" si="17">J403+J403*K403/100</f>
        <v>0</v>
      </c>
      <c r="M403" s="36"/>
    </row>
    <row r="404" spans="1:13" ht="29.25" customHeight="1">
      <c r="A404" s="50">
        <v>3</v>
      </c>
      <c r="B404" s="141" t="s">
        <v>365</v>
      </c>
      <c r="C404" s="142"/>
      <c r="D404" s="143"/>
      <c r="E404" s="40">
        <v>600</v>
      </c>
      <c r="F404" s="30" t="s">
        <v>255</v>
      </c>
      <c r="G404" s="31"/>
      <c r="H404" s="32"/>
      <c r="I404" s="33">
        <f t="shared" si="15"/>
        <v>0</v>
      </c>
      <c r="J404" s="34">
        <f t="shared" si="16"/>
        <v>0</v>
      </c>
      <c r="K404" s="35">
        <v>8</v>
      </c>
      <c r="L404" s="34">
        <f t="shared" si="17"/>
        <v>0</v>
      </c>
      <c r="M404" s="36"/>
    </row>
    <row r="405" spans="1:13" ht="34.5" customHeight="1">
      <c r="A405" s="50">
        <v>4</v>
      </c>
      <c r="B405" s="141" t="s">
        <v>272</v>
      </c>
      <c r="C405" s="142"/>
      <c r="D405" s="143"/>
      <c r="E405" s="29">
        <v>50</v>
      </c>
      <c r="F405" s="30" t="s">
        <v>255</v>
      </c>
      <c r="G405" s="31"/>
      <c r="H405" s="46"/>
      <c r="I405" s="47">
        <f t="shared" si="15"/>
        <v>0</v>
      </c>
      <c r="J405" s="48">
        <f t="shared" si="16"/>
        <v>0</v>
      </c>
      <c r="K405" s="35">
        <v>8</v>
      </c>
      <c r="L405" s="48">
        <f t="shared" si="17"/>
        <v>0</v>
      </c>
      <c r="M405" s="36"/>
    </row>
    <row r="406" spans="1:13" ht="34.5" customHeight="1">
      <c r="A406" s="76">
        <v>5</v>
      </c>
      <c r="B406" s="171" t="s">
        <v>237</v>
      </c>
      <c r="C406" s="172"/>
      <c r="D406" s="173"/>
      <c r="E406" s="29">
        <v>50</v>
      </c>
      <c r="F406" s="30" t="s">
        <v>255</v>
      </c>
      <c r="G406" s="31"/>
      <c r="H406" s="46"/>
      <c r="I406" s="47">
        <f t="shared" ref="I406" si="18">ROUND(H406*(1+(K406/100)),2)</f>
        <v>0</v>
      </c>
      <c r="J406" s="48">
        <f t="shared" ref="J406" si="19">E406*H406</f>
        <v>0</v>
      </c>
      <c r="K406" s="35">
        <v>8</v>
      </c>
      <c r="L406" s="48">
        <f t="shared" ref="L406" si="20">J406+J406*K406/100</f>
        <v>0</v>
      </c>
      <c r="M406" s="36"/>
    </row>
    <row r="407" spans="1:13" ht="20.25" customHeight="1">
      <c r="A407" s="50">
        <v>6</v>
      </c>
      <c r="B407" s="141" t="s">
        <v>273</v>
      </c>
      <c r="C407" s="142"/>
      <c r="D407" s="143"/>
      <c r="E407" s="29">
        <v>200</v>
      </c>
      <c r="F407" s="30" t="s">
        <v>255</v>
      </c>
      <c r="G407" s="31"/>
      <c r="H407" s="46"/>
      <c r="I407" s="47">
        <f t="shared" ref="I407:I410" si="21">ROUND(H407*(1+(K407/100)),2)</f>
        <v>0</v>
      </c>
      <c r="J407" s="48">
        <f t="shared" ref="J407:J410" si="22">E407*H407</f>
        <v>0</v>
      </c>
      <c r="K407" s="35">
        <v>8</v>
      </c>
      <c r="L407" s="48">
        <f t="shared" ref="L407:L410" si="23">J407+J407*K407/100</f>
        <v>0</v>
      </c>
      <c r="M407" s="36"/>
    </row>
    <row r="408" spans="1:13" ht="24.75" customHeight="1">
      <c r="A408" s="50">
        <v>7</v>
      </c>
      <c r="B408" s="141" t="s">
        <v>133</v>
      </c>
      <c r="C408" s="142"/>
      <c r="D408" s="143"/>
      <c r="E408" s="29">
        <v>200</v>
      </c>
      <c r="F408" s="30" t="s">
        <v>255</v>
      </c>
      <c r="G408" s="31"/>
      <c r="H408" s="46"/>
      <c r="I408" s="47">
        <f t="shared" si="21"/>
        <v>0</v>
      </c>
      <c r="J408" s="48">
        <f t="shared" si="22"/>
        <v>0</v>
      </c>
      <c r="K408" s="35">
        <v>8</v>
      </c>
      <c r="L408" s="48">
        <f t="shared" si="23"/>
        <v>0</v>
      </c>
      <c r="M408" s="36"/>
    </row>
    <row r="409" spans="1:13" ht="24.75" customHeight="1">
      <c r="A409" s="50">
        <v>8</v>
      </c>
      <c r="B409" s="141" t="s">
        <v>135</v>
      </c>
      <c r="C409" s="142"/>
      <c r="D409" s="143"/>
      <c r="E409" s="29">
        <v>40</v>
      </c>
      <c r="F409" s="30" t="s">
        <v>255</v>
      </c>
      <c r="G409" s="31"/>
      <c r="H409" s="46"/>
      <c r="I409" s="47">
        <f t="shared" si="21"/>
        <v>0</v>
      </c>
      <c r="J409" s="48">
        <f t="shared" si="22"/>
        <v>0</v>
      </c>
      <c r="K409" s="35">
        <v>8</v>
      </c>
      <c r="L409" s="48">
        <f t="shared" si="23"/>
        <v>0</v>
      </c>
      <c r="M409" s="36"/>
    </row>
    <row r="410" spans="1:13" ht="21.75" customHeight="1" thickBot="1">
      <c r="A410" s="50">
        <v>9</v>
      </c>
      <c r="B410" s="141" t="s">
        <v>366</v>
      </c>
      <c r="C410" s="142"/>
      <c r="D410" s="143"/>
      <c r="E410" s="29">
        <v>100</v>
      </c>
      <c r="F410" s="30" t="s">
        <v>255</v>
      </c>
      <c r="G410" s="31"/>
      <c r="H410" s="46"/>
      <c r="I410" s="47">
        <f t="shared" si="21"/>
        <v>0</v>
      </c>
      <c r="J410" s="48">
        <f t="shared" si="22"/>
        <v>0</v>
      </c>
      <c r="K410" s="35">
        <v>8</v>
      </c>
      <c r="L410" s="48">
        <f t="shared" si="23"/>
        <v>0</v>
      </c>
      <c r="M410" s="36"/>
    </row>
    <row r="411" spans="1:13" ht="16.5" thickBot="1">
      <c r="A411" s="44"/>
      <c r="B411" s="44"/>
      <c r="C411" s="44"/>
      <c r="D411" s="44"/>
      <c r="E411" s="42"/>
      <c r="F411" s="43"/>
      <c r="H411" s="139" t="s">
        <v>258</v>
      </c>
      <c r="I411" s="140"/>
      <c r="J411" s="49">
        <f>SUM(J401:J405)</f>
        <v>0</v>
      </c>
      <c r="K411" s="45"/>
      <c r="L411" s="49">
        <f>SUM(L401:L405)</f>
        <v>0</v>
      </c>
    </row>
    <row r="412" spans="1:13">
      <c r="A412" s="11"/>
    </row>
    <row r="413" spans="1:13" ht="15.75" customHeight="1">
      <c r="A413" s="159" t="s">
        <v>112</v>
      </c>
      <c r="B413" s="159"/>
      <c r="C413" s="159"/>
      <c r="D413" s="159"/>
    </row>
    <row r="414" spans="1:13" s="119" customFormat="1" ht="51.75" customHeight="1">
      <c r="A414" s="197" t="s">
        <v>0</v>
      </c>
      <c r="B414" s="197" t="s">
        <v>1</v>
      </c>
      <c r="C414" s="123" t="s">
        <v>293</v>
      </c>
      <c r="D414" s="123" t="s">
        <v>295</v>
      </c>
    </row>
    <row r="415" spans="1:13" s="119" customFormat="1" ht="15.75" customHeight="1">
      <c r="A415" s="197"/>
      <c r="B415" s="197"/>
      <c r="C415" s="124" t="s">
        <v>367</v>
      </c>
      <c r="D415" s="124" t="s">
        <v>324</v>
      </c>
    </row>
    <row r="416" spans="1:13" s="119" customFormat="1" ht="31.5" customHeight="1">
      <c r="A416" s="206" t="s">
        <v>368</v>
      </c>
      <c r="B416" s="206"/>
      <c r="C416" s="206"/>
      <c r="D416" s="206"/>
    </row>
    <row r="417" spans="1:4" s="119" customFormat="1" ht="31.5" customHeight="1">
      <c r="A417" s="206" t="s">
        <v>113</v>
      </c>
      <c r="B417" s="206"/>
      <c r="C417" s="206"/>
      <c r="D417" s="206"/>
    </row>
    <row r="418" spans="1:4" s="119" customFormat="1" ht="31.5" customHeight="1">
      <c r="A418" s="206" t="s">
        <v>114</v>
      </c>
      <c r="B418" s="206"/>
      <c r="C418" s="206"/>
      <c r="D418" s="206"/>
    </row>
    <row r="419" spans="1:4" s="119" customFormat="1" ht="30" customHeight="1">
      <c r="A419" s="206" t="s">
        <v>115</v>
      </c>
      <c r="B419" s="206"/>
      <c r="C419" s="206"/>
      <c r="D419" s="206"/>
    </row>
    <row r="420" spans="1:4" s="119" customFormat="1" ht="16.5" customHeight="1">
      <c r="A420" s="225" t="s">
        <v>5</v>
      </c>
      <c r="B420" s="225"/>
      <c r="C420" s="122"/>
      <c r="D420" s="122"/>
    </row>
    <row r="421" spans="1:4" s="119" customFormat="1" ht="31.5">
      <c r="A421" s="122">
        <v>1</v>
      </c>
      <c r="B421" s="122" t="s">
        <v>116</v>
      </c>
      <c r="C421" s="122" t="s">
        <v>7</v>
      </c>
      <c r="D421" s="122"/>
    </row>
    <row r="422" spans="1:4" s="119" customFormat="1" ht="31.5">
      <c r="A422" s="122">
        <v>2</v>
      </c>
      <c r="B422" s="122" t="s">
        <v>117</v>
      </c>
      <c r="C422" s="122" t="s">
        <v>7</v>
      </c>
      <c r="D422" s="122"/>
    </row>
    <row r="423" spans="1:4" s="119" customFormat="1" ht="31.5">
      <c r="A423" s="122">
        <v>3</v>
      </c>
      <c r="B423" s="122" t="s">
        <v>118</v>
      </c>
      <c r="C423" s="122" t="s">
        <v>7</v>
      </c>
      <c r="D423" s="122"/>
    </row>
    <row r="424" spans="1:4" s="119" customFormat="1">
      <c r="A424" s="121"/>
      <c r="B424" s="84"/>
      <c r="C424" s="84"/>
      <c r="D424" s="84"/>
    </row>
    <row r="425" spans="1:4" s="119" customFormat="1">
      <c r="A425" s="120"/>
    </row>
    <row r="426" spans="1:4" ht="43.5" customHeight="1">
      <c r="A426" s="16" t="s">
        <v>0</v>
      </c>
      <c r="B426" s="8" t="s">
        <v>1</v>
      </c>
      <c r="C426" s="8" t="s">
        <v>2</v>
      </c>
      <c r="D426" s="8" t="s">
        <v>3</v>
      </c>
    </row>
    <row r="427" spans="1:4" ht="15.75" customHeight="1">
      <c r="A427" s="170" t="s">
        <v>119</v>
      </c>
      <c r="B427" s="170"/>
      <c r="C427" s="170"/>
      <c r="D427" s="170"/>
    </row>
    <row r="428" spans="1:4" ht="15.75" customHeight="1">
      <c r="A428" s="170" t="s">
        <v>120</v>
      </c>
      <c r="B428" s="170"/>
      <c r="C428" s="170"/>
      <c r="D428" s="170"/>
    </row>
    <row r="429" spans="1:4" ht="16.5" customHeight="1">
      <c r="A429" s="154" t="s">
        <v>5</v>
      </c>
      <c r="B429" s="154"/>
      <c r="C429" s="8"/>
      <c r="D429" s="8"/>
    </row>
    <row r="430" spans="1:4" ht="31.5">
      <c r="A430" s="16">
        <v>1</v>
      </c>
      <c r="B430" s="8" t="s">
        <v>121</v>
      </c>
      <c r="C430" s="8" t="s">
        <v>7</v>
      </c>
      <c r="D430" s="8"/>
    </row>
    <row r="431" spans="1:4" ht="31.5">
      <c r="A431" s="16">
        <v>2</v>
      </c>
      <c r="B431" s="8" t="s">
        <v>118</v>
      </c>
      <c r="C431" s="8" t="s">
        <v>7</v>
      </c>
      <c r="D431" s="8"/>
    </row>
    <row r="432" spans="1:4">
      <c r="A432" s="11"/>
    </row>
    <row r="433" spans="1:10" ht="15.75" customHeight="1">
      <c r="A433" s="159"/>
      <c r="B433" s="159"/>
      <c r="C433" s="159"/>
      <c r="D433" s="159"/>
    </row>
    <row r="434" spans="1:10" ht="47.25">
      <c r="A434" s="16" t="s">
        <v>0</v>
      </c>
      <c r="B434" s="8" t="s">
        <v>1</v>
      </c>
      <c r="C434" s="8" t="s">
        <v>2</v>
      </c>
      <c r="D434" s="8" t="s">
        <v>3</v>
      </c>
    </row>
    <row r="435" spans="1:10" ht="23.25" customHeight="1">
      <c r="A435" s="151" t="s">
        <v>122</v>
      </c>
      <c r="B435" s="152"/>
      <c r="C435" s="152"/>
      <c r="D435" s="153"/>
    </row>
    <row r="436" spans="1:10" ht="15.75" customHeight="1">
      <c r="A436" s="154" t="s">
        <v>5</v>
      </c>
      <c r="B436" s="154"/>
      <c r="C436" s="8"/>
      <c r="D436" s="8"/>
    </row>
    <row r="437" spans="1:10">
      <c r="A437" s="155">
        <v>1</v>
      </c>
      <c r="B437" s="154" t="s">
        <v>123</v>
      </c>
      <c r="C437" s="160" t="s">
        <v>7</v>
      </c>
      <c r="D437" s="160"/>
    </row>
    <row r="438" spans="1:10">
      <c r="A438" s="155"/>
      <c r="B438" s="154"/>
      <c r="C438" s="160"/>
      <c r="D438" s="160"/>
    </row>
    <row r="439" spans="1:10" ht="30.75" customHeight="1">
      <c r="A439" s="16">
        <v>2</v>
      </c>
      <c r="B439" s="66" t="s">
        <v>124</v>
      </c>
      <c r="C439" s="8" t="s">
        <v>7</v>
      </c>
      <c r="D439" s="8"/>
    </row>
    <row r="440" spans="1:10" ht="16.5" customHeight="1">
      <c r="A440" s="16">
        <v>3</v>
      </c>
      <c r="B440" s="66" t="s">
        <v>125</v>
      </c>
      <c r="C440" s="8" t="s">
        <v>7</v>
      </c>
      <c r="D440" s="8"/>
    </row>
    <row r="441" spans="1:10" ht="31.5">
      <c r="A441" s="16">
        <v>4</v>
      </c>
      <c r="B441" s="66" t="s">
        <v>126</v>
      </c>
      <c r="C441" s="8" t="s">
        <v>7</v>
      </c>
      <c r="D441" s="8"/>
    </row>
    <row r="442" spans="1:10">
      <c r="A442" s="11"/>
    </row>
    <row r="443" spans="1:10" ht="15.75" customHeight="1">
      <c r="A443" s="159"/>
      <c r="B443" s="159"/>
      <c r="C443" s="159"/>
      <c r="D443" s="159"/>
    </row>
    <row r="444" spans="1:10" ht="47.25">
      <c r="A444" s="16" t="s">
        <v>0</v>
      </c>
      <c r="B444" s="8" t="s">
        <v>1</v>
      </c>
      <c r="C444" s="8" t="s">
        <v>2</v>
      </c>
      <c r="D444" s="8" t="s">
        <v>3</v>
      </c>
    </row>
    <row r="445" spans="1:10" ht="23.25" customHeight="1">
      <c r="A445" s="151" t="s">
        <v>369</v>
      </c>
      <c r="B445" s="152"/>
      <c r="C445" s="152"/>
      <c r="D445" s="153"/>
    </row>
    <row r="446" spans="1:10" ht="16.5" customHeight="1">
      <c r="A446" s="154" t="s">
        <v>5</v>
      </c>
      <c r="B446" s="154"/>
      <c r="C446" s="8"/>
      <c r="D446" s="8"/>
    </row>
    <row r="447" spans="1:10" ht="16.5" customHeight="1">
      <c r="A447" s="16">
        <v>1</v>
      </c>
      <c r="B447" s="66" t="s">
        <v>370</v>
      </c>
      <c r="C447" s="8" t="s">
        <v>7</v>
      </c>
      <c r="D447" s="8"/>
      <c r="J447" s="73"/>
    </row>
    <row r="448" spans="1:10" ht="37.5" customHeight="1">
      <c r="A448" s="16">
        <v>2</v>
      </c>
      <c r="B448" s="66" t="s">
        <v>124</v>
      </c>
      <c r="C448" s="8" t="s">
        <v>7</v>
      </c>
      <c r="D448" s="8"/>
    </row>
    <row r="449" spans="1:4">
      <c r="A449" s="16">
        <v>3</v>
      </c>
      <c r="B449" s="66" t="s">
        <v>371</v>
      </c>
      <c r="C449" s="8" t="s">
        <v>7</v>
      </c>
      <c r="D449" s="8"/>
    </row>
    <row r="450" spans="1:4" ht="31.5">
      <c r="A450" s="16">
        <v>4</v>
      </c>
      <c r="B450" s="66" t="s">
        <v>126</v>
      </c>
      <c r="C450" s="8" t="s">
        <v>7</v>
      </c>
      <c r="D450" s="8"/>
    </row>
    <row r="451" spans="1:4">
      <c r="A451" s="11"/>
    </row>
    <row r="452" spans="1:4" ht="15.75" customHeight="1">
      <c r="A452" s="159"/>
      <c r="B452" s="159"/>
      <c r="C452" s="159"/>
      <c r="D452" s="159"/>
    </row>
    <row r="453" spans="1:4" ht="47.25">
      <c r="A453" s="16" t="s">
        <v>0</v>
      </c>
      <c r="B453" s="8" t="s">
        <v>1</v>
      </c>
      <c r="C453" s="8" t="s">
        <v>2</v>
      </c>
      <c r="D453" s="8" t="s">
        <v>3</v>
      </c>
    </row>
    <row r="454" spans="1:4" ht="16.5" customHeight="1">
      <c r="A454" s="151" t="s">
        <v>127</v>
      </c>
      <c r="B454" s="152"/>
      <c r="C454" s="152"/>
      <c r="D454" s="153"/>
    </row>
    <row r="455" spans="1:4" ht="16.5" customHeight="1">
      <c r="A455" s="154" t="s">
        <v>5</v>
      </c>
      <c r="B455" s="154"/>
      <c r="C455" s="8"/>
      <c r="D455" s="8"/>
    </row>
    <row r="456" spans="1:4" ht="16.5" customHeight="1">
      <c r="A456" s="155">
        <v>1</v>
      </c>
      <c r="B456" s="154" t="s">
        <v>128</v>
      </c>
      <c r="C456" s="160" t="s">
        <v>7</v>
      </c>
      <c r="D456" s="160"/>
    </row>
    <row r="457" spans="1:4">
      <c r="A457" s="155"/>
      <c r="B457" s="154"/>
      <c r="C457" s="160"/>
      <c r="D457" s="160"/>
    </row>
    <row r="458" spans="1:4" ht="34.5" customHeight="1">
      <c r="A458" s="16">
        <v>2</v>
      </c>
      <c r="B458" s="66" t="s">
        <v>124</v>
      </c>
      <c r="C458" s="8" t="s">
        <v>7</v>
      </c>
      <c r="D458" s="8"/>
    </row>
    <row r="459" spans="1:4">
      <c r="A459" s="16">
        <v>3</v>
      </c>
      <c r="B459" s="66" t="s">
        <v>371</v>
      </c>
      <c r="C459" s="8" t="s">
        <v>7</v>
      </c>
      <c r="D459" s="8"/>
    </row>
    <row r="460" spans="1:4" ht="31.5">
      <c r="A460" s="16">
        <v>4</v>
      </c>
      <c r="B460" s="66" t="s">
        <v>126</v>
      </c>
      <c r="C460" s="8" t="s">
        <v>7</v>
      </c>
      <c r="D460" s="8"/>
    </row>
    <row r="461" spans="1:4">
      <c r="A461" s="11"/>
    </row>
    <row r="462" spans="1:4" ht="15.75" customHeight="1">
      <c r="A462" s="159"/>
      <c r="B462" s="159"/>
      <c r="C462" s="159"/>
      <c r="D462" s="159"/>
    </row>
    <row r="463" spans="1:4" ht="16.5" customHeight="1">
      <c r="A463" s="16" t="s">
        <v>0</v>
      </c>
      <c r="B463" s="8" t="s">
        <v>1</v>
      </c>
      <c r="C463" s="8" t="s">
        <v>2</v>
      </c>
      <c r="D463" s="8" t="s">
        <v>3</v>
      </c>
    </row>
    <row r="464" spans="1:4" ht="16.5" customHeight="1">
      <c r="A464" s="151" t="s">
        <v>129</v>
      </c>
      <c r="B464" s="152"/>
      <c r="C464" s="152"/>
      <c r="D464" s="153"/>
    </row>
    <row r="465" spans="1:13" ht="16.5" customHeight="1">
      <c r="A465" s="154" t="s">
        <v>5</v>
      </c>
      <c r="B465" s="154"/>
      <c r="C465" s="8"/>
      <c r="D465" s="8"/>
    </row>
    <row r="466" spans="1:13" ht="31.5">
      <c r="A466" s="16">
        <v>1</v>
      </c>
      <c r="B466" s="8" t="s">
        <v>130</v>
      </c>
      <c r="C466" s="8" t="s">
        <v>7</v>
      </c>
      <c r="D466" s="8"/>
    </row>
    <row r="467" spans="1:13" ht="31.5">
      <c r="A467" s="16">
        <v>2</v>
      </c>
      <c r="B467" s="8" t="s">
        <v>131</v>
      </c>
      <c r="C467" s="8" t="s">
        <v>7</v>
      </c>
      <c r="D467" s="8"/>
    </row>
    <row r="468" spans="1:13">
      <c r="A468" s="16">
        <v>3</v>
      </c>
      <c r="B468" s="8" t="s">
        <v>132</v>
      </c>
      <c r="C468" s="8" t="s">
        <v>7</v>
      </c>
      <c r="D468" s="8"/>
    </row>
    <row r="469" spans="1:13">
      <c r="A469" s="11"/>
    </row>
    <row r="470" spans="1:13" ht="15.75" customHeight="1">
      <c r="A470" s="159"/>
      <c r="B470" s="159"/>
      <c r="C470" s="159"/>
      <c r="D470" s="159"/>
      <c r="I470" s="73"/>
    </row>
    <row r="471" spans="1:13" ht="47.25">
      <c r="A471" s="16" t="s">
        <v>0</v>
      </c>
      <c r="B471" s="8" t="s">
        <v>1</v>
      </c>
      <c r="C471" s="8" t="s">
        <v>2</v>
      </c>
      <c r="D471" s="8" t="s">
        <v>3</v>
      </c>
    </row>
    <row r="472" spans="1:13" ht="15.75" customHeight="1">
      <c r="A472" s="151" t="s">
        <v>134</v>
      </c>
      <c r="B472" s="152"/>
      <c r="C472" s="152"/>
      <c r="D472" s="153"/>
    </row>
    <row r="473" spans="1:13" ht="37.5" customHeight="1">
      <c r="A473" s="125">
        <v>1</v>
      </c>
      <c r="B473" s="82" t="s">
        <v>372</v>
      </c>
      <c r="C473" s="8" t="s">
        <v>7</v>
      </c>
      <c r="D473" s="8"/>
    </row>
    <row r="474" spans="1:13">
      <c r="A474" s="11"/>
    </row>
    <row r="475" spans="1:13" ht="15.75" customHeight="1">
      <c r="A475" s="159"/>
      <c r="B475" s="159"/>
      <c r="C475" s="159"/>
      <c r="D475" s="159"/>
    </row>
    <row r="476" spans="1:13" ht="47.25">
      <c r="A476" s="16" t="s">
        <v>0</v>
      </c>
      <c r="B476" s="8" t="s">
        <v>1</v>
      </c>
      <c r="C476" s="8" t="s">
        <v>2</v>
      </c>
      <c r="D476" s="8" t="s">
        <v>3</v>
      </c>
    </row>
    <row r="477" spans="1:13" ht="30.75" customHeight="1">
      <c r="A477" s="219" t="s">
        <v>136</v>
      </c>
      <c r="B477" s="220"/>
      <c r="C477" s="220"/>
      <c r="D477" s="221"/>
    </row>
    <row r="478" spans="1:13">
      <c r="A478" s="81">
        <v>1</v>
      </c>
      <c r="B478" s="126" t="s">
        <v>372</v>
      </c>
      <c r="C478" s="82" t="s">
        <v>7</v>
      </c>
      <c r="D478" s="82"/>
    </row>
    <row r="479" spans="1:13" ht="14.25" customHeight="1">
      <c r="A479" s="62"/>
      <c r="E479" s="62"/>
      <c r="F479" s="63"/>
      <c r="G479" s="63"/>
      <c r="H479" s="63"/>
      <c r="I479" s="63"/>
      <c r="J479" s="52"/>
      <c r="K479" s="53"/>
      <c r="L479" s="53"/>
      <c r="M479" s="54"/>
    </row>
    <row r="480" spans="1:13" s="97" customFormat="1" ht="16.5" customHeight="1">
      <c r="A480" s="127"/>
      <c r="E480" s="96"/>
      <c r="F480" s="98"/>
      <c r="G480" s="98"/>
      <c r="H480" s="98"/>
      <c r="I480" s="98"/>
      <c r="J480" s="99"/>
      <c r="K480" s="100"/>
      <c r="L480" s="100"/>
      <c r="M480" s="101"/>
    </row>
    <row r="481" spans="1:13" s="97" customFormat="1" ht="35.25" customHeight="1">
      <c r="A481" s="197" t="s">
        <v>0</v>
      </c>
      <c r="B481" s="197" t="s">
        <v>1</v>
      </c>
      <c r="C481" s="123" t="s">
        <v>293</v>
      </c>
      <c r="D481" s="123" t="s">
        <v>295</v>
      </c>
      <c r="E481" s="96"/>
      <c r="F481" s="98"/>
      <c r="G481" s="98"/>
      <c r="H481" s="98"/>
      <c r="I481" s="98"/>
      <c r="J481" s="99"/>
      <c r="K481" s="100"/>
      <c r="L481" s="100"/>
      <c r="M481" s="101"/>
    </row>
    <row r="482" spans="1:13" s="97" customFormat="1">
      <c r="A482" s="197"/>
      <c r="B482" s="197"/>
      <c r="C482" s="124" t="s">
        <v>367</v>
      </c>
      <c r="D482" s="124" t="s">
        <v>324</v>
      </c>
      <c r="E482" s="128"/>
      <c r="F482" s="128"/>
      <c r="G482" s="98"/>
      <c r="H482" s="98"/>
      <c r="I482" s="98"/>
      <c r="J482" s="99"/>
      <c r="K482" s="100"/>
      <c r="L482" s="100"/>
      <c r="M482" s="101"/>
    </row>
    <row r="483" spans="1:13" s="97" customFormat="1" ht="30" customHeight="1">
      <c r="A483" s="222" t="s">
        <v>373</v>
      </c>
      <c r="B483" s="223"/>
      <c r="C483" s="223"/>
      <c r="D483" s="224"/>
      <c r="E483" s="128"/>
      <c r="F483" s="128"/>
      <c r="G483" s="98"/>
      <c r="H483" s="98"/>
      <c r="I483" s="98"/>
      <c r="J483" s="99"/>
      <c r="K483" s="100"/>
      <c r="L483" s="100"/>
      <c r="M483" s="101"/>
    </row>
    <row r="484" spans="1:13" s="97" customFormat="1" ht="16.5" customHeight="1">
      <c r="A484" s="225" t="s">
        <v>5</v>
      </c>
      <c r="B484" s="225"/>
      <c r="C484" s="122"/>
      <c r="D484" s="122"/>
      <c r="E484" s="128"/>
      <c r="F484" s="128"/>
      <c r="G484" s="98"/>
      <c r="H484" s="98"/>
      <c r="I484" s="98"/>
      <c r="J484" s="99"/>
      <c r="K484" s="100"/>
      <c r="L484" s="100"/>
      <c r="M484" s="101"/>
    </row>
    <row r="485" spans="1:13" s="97" customFormat="1" ht="27.75">
      <c r="A485" s="122">
        <v>1</v>
      </c>
      <c r="B485" s="129" t="s">
        <v>375</v>
      </c>
      <c r="C485" s="129" t="s">
        <v>7</v>
      </c>
      <c r="D485" s="122"/>
      <c r="E485" s="128"/>
      <c r="F485" s="128"/>
      <c r="G485" s="98"/>
      <c r="H485" s="98"/>
      <c r="I485" s="98"/>
      <c r="J485" s="99"/>
      <c r="K485" s="100"/>
      <c r="L485" s="100"/>
      <c r="M485" s="101"/>
    </row>
    <row r="486" spans="1:13" ht="25.5">
      <c r="A486" s="122">
        <v>2</v>
      </c>
      <c r="B486" s="129" t="s">
        <v>142</v>
      </c>
      <c r="C486" s="129" t="s">
        <v>7</v>
      </c>
      <c r="D486" s="122"/>
      <c r="E486" s="65"/>
      <c r="F486" s="65"/>
      <c r="G486" s="63"/>
      <c r="H486" s="63"/>
      <c r="I486" s="63"/>
      <c r="J486" s="52"/>
      <c r="K486" s="53"/>
      <c r="L486" s="53"/>
      <c r="M486" s="54"/>
    </row>
    <row r="487" spans="1:13">
      <c r="A487" s="122">
        <v>3</v>
      </c>
      <c r="B487" s="129" t="s">
        <v>374</v>
      </c>
      <c r="C487" s="129" t="s">
        <v>7</v>
      </c>
      <c r="D487" s="122"/>
      <c r="E487" s="65"/>
      <c r="F487" s="65"/>
      <c r="G487" s="63"/>
      <c r="H487" s="63"/>
      <c r="I487" s="63"/>
      <c r="J487" s="52"/>
      <c r="K487" s="53"/>
      <c r="L487" s="53"/>
      <c r="M487" s="54"/>
    </row>
    <row r="488" spans="1:13">
      <c r="A488" s="62" t="s">
        <v>260</v>
      </c>
      <c r="E488" s="62"/>
      <c r="F488" s="63"/>
      <c r="G488" s="63"/>
      <c r="H488" s="63"/>
      <c r="I488" s="63"/>
      <c r="J488" s="52"/>
      <c r="K488" s="53"/>
      <c r="L488" s="53"/>
      <c r="M488" s="54"/>
    </row>
    <row r="489" spans="1:13" ht="16.5" customHeight="1">
      <c r="A489" s="64" t="s">
        <v>259</v>
      </c>
      <c r="E489" s="62"/>
      <c r="F489" s="63"/>
      <c r="G489" s="63"/>
      <c r="H489" s="63"/>
      <c r="I489" s="63"/>
      <c r="J489" s="52"/>
      <c r="K489" s="53"/>
      <c r="L489" s="53"/>
      <c r="M489" s="54"/>
    </row>
    <row r="490" spans="1:13" ht="15.75" customHeight="1">
      <c r="A490" s="150" t="s">
        <v>261</v>
      </c>
      <c r="B490" s="150"/>
      <c r="C490" s="150"/>
      <c r="D490" s="150"/>
      <c r="E490" s="150"/>
      <c r="F490" s="150"/>
      <c r="G490" s="150"/>
      <c r="H490" s="150"/>
      <c r="I490" s="150"/>
      <c r="J490" s="61"/>
      <c r="K490" s="53"/>
      <c r="L490" s="53"/>
      <c r="M490" s="54"/>
    </row>
    <row r="491" spans="1:13" ht="35.25" customHeight="1">
      <c r="A491" s="64"/>
      <c r="E491" s="62"/>
      <c r="F491" s="63"/>
      <c r="G491" s="63"/>
      <c r="H491" s="63"/>
      <c r="I491" s="63"/>
      <c r="J491" s="52"/>
      <c r="K491" s="53"/>
      <c r="L491" s="53"/>
      <c r="M491" s="54"/>
    </row>
    <row r="492" spans="1:13">
      <c r="A492" s="64"/>
      <c r="C492" s="3" t="s">
        <v>314</v>
      </c>
      <c r="D492" s="65"/>
      <c r="E492" s="65"/>
      <c r="F492" s="65"/>
      <c r="G492" s="63"/>
      <c r="H492" s="63"/>
      <c r="I492" s="63"/>
      <c r="J492" s="52"/>
      <c r="K492" s="53"/>
      <c r="L492" s="53"/>
      <c r="M492" s="54"/>
    </row>
    <row r="493" spans="1:13">
      <c r="A493" s="11"/>
      <c r="D493" s="65"/>
      <c r="E493" s="65"/>
      <c r="F493" s="65"/>
      <c r="G493" s="63"/>
      <c r="H493" s="63"/>
      <c r="I493" s="63"/>
      <c r="J493" s="52"/>
      <c r="K493" s="53"/>
      <c r="L493" s="53"/>
      <c r="M493" s="54"/>
    </row>
    <row r="494" spans="1:13">
      <c r="A494" s="11"/>
      <c r="D494" s="65"/>
      <c r="E494" s="65"/>
      <c r="F494" s="65"/>
      <c r="G494" s="63"/>
      <c r="H494" s="63"/>
      <c r="I494" s="63"/>
      <c r="J494" s="52"/>
      <c r="K494" s="53"/>
      <c r="L494" s="53"/>
      <c r="M494" s="54"/>
    </row>
    <row r="495" spans="1:13" ht="15.75" customHeight="1">
      <c r="A495" s="11" t="s">
        <v>274</v>
      </c>
      <c r="D495" s="65"/>
      <c r="E495" s="65"/>
      <c r="F495" s="65"/>
      <c r="G495" s="63"/>
      <c r="H495" s="63"/>
      <c r="I495" s="63"/>
      <c r="J495" s="52"/>
      <c r="K495" s="53"/>
      <c r="L495" s="53"/>
      <c r="M495" s="54"/>
    </row>
    <row r="496" spans="1:13" ht="76.5" customHeight="1">
      <c r="A496" s="161" t="s">
        <v>256</v>
      </c>
      <c r="B496" s="162"/>
      <c r="C496" s="162"/>
      <c r="D496" s="163"/>
      <c r="E496" s="38" t="s">
        <v>238</v>
      </c>
      <c r="F496" s="37" t="s">
        <v>239</v>
      </c>
      <c r="G496" s="20" t="s">
        <v>240</v>
      </c>
      <c r="H496" s="37" t="s">
        <v>241</v>
      </c>
      <c r="I496" s="37" t="s">
        <v>242</v>
      </c>
      <c r="J496" s="37" t="s">
        <v>243</v>
      </c>
      <c r="K496" s="37" t="s">
        <v>244</v>
      </c>
      <c r="L496" s="37" t="s">
        <v>245</v>
      </c>
      <c r="M496" s="21" t="s">
        <v>262</v>
      </c>
    </row>
    <row r="497" spans="1:13">
      <c r="A497" s="144" t="s">
        <v>257</v>
      </c>
      <c r="B497" s="145"/>
      <c r="C497" s="145"/>
      <c r="D497" s="146"/>
      <c r="E497" s="39" t="s">
        <v>246</v>
      </c>
      <c r="F497" s="22" t="s">
        <v>247</v>
      </c>
      <c r="G497" s="23" t="s">
        <v>248</v>
      </c>
      <c r="H497" s="23" t="s">
        <v>249</v>
      </c>
      <c r="I497" s="24" t="s">
        <v>250</v>
      </c>
      <c r="J497" s="25" t="s">
        <v>251</v>
      </c>
      <c r="K497" s="26" t="s">
        <v>252</v>
      </c>
      <c r="L497" s="27" t="s">
        <v>253</v>
      </c>
      <c r="M497" s="41" t="s">
        <v>254</v>
      </c>
    </row>
    <row r="498" spans="1:13" ht="30" customHeight="1">
      <c r="A498" s="50">
        <v>1</v>
      </c>
      <c r="B498" s="141" t="s">
        <v>275</v>
      </c>
      <c r="C498" s="142"/>
      <c r="D498" s="143"/>
      <c r="E498" s="40">
        <v>200</v>
      </c>
      <c r="F498" s="30" t="s">
        <v>255</v>
      </c>
      <c r="G498" s="31"/>
      <c r="H498" s="32"/>
      <c r="I498" s="33">
        <f>ROUND(H498*(1+(K498/100)),2)</f>
        <v>0</v>
      </c>
      <c r="J498" s="34">
        <f>E498*H498</f>
        <v>0</v>
      </c>
      <c r="K498" s="35">
        <v>8</v>
      </c>
      <c r="L498" s="34">
        <f>J498+J498*K498/100</f>
        <v>0</v>
      </c>
      <c r="M498" s="36"/>
    </row>
    <row r="499" spans="1:13">
      <c r="A499" s="50">
        <v>2</v>
      </c>
      <c r="B499" s="141" t="s">
        <v>140</v>
      </c>
      <c r="C499" s="142"/>
      <c r="D499" s="143"/>
      <c r="E499" s="40">
        <v>200</v>
      </c>
      <c r="F499" s="30" t="s">
        <v>255</v>
      </c>
      <c r="G499" s="31"/>
      <c r="H499" s="32"/>
      <c r="I499" s="33">
        <f t="shared" ref="I499:I501" si="24">ROUND(H499*(1+(K499/100)),2)</f>
        <v>0</v>
      </c>
      <c r="J499" s="34">
        <f t="shared" ref="J499:J501" si="25">E499*H499</f>
        <v>0</v>
      </c>
      <c r="K499" s="35">
        <v>8</v>
      </c>
      <c r="L499" s="34">
        <f t="shared" ref="L499:L501" si="26">J499+J499*K499/100</f>
        <v>0</v>
      </c>
      <c r="M499" s="36"/>
    </row>
    <row r="500" spans="1:13">
      <c r="A500" s="50">
        <v>3</v>
      </c>
      <c r="B500" s="141" t="s">
        <v>143</v>
      </c>
      <c r="C500" s="142"/>
      <c r="D500" s="143"/>
      <c r="E500" s="40">
        <v>100</v>
      </c>
      <c r="F500" s="30" t="s">
        <v>255</v>
      </c>
      <c r="G500" s="31"/>
      <c r="H500" s="32"/>
      <c r="I500" s="33">
        <f t="shared" si="24"/>
        <v>0</v>
      </c>
      <c r="J500" s="34">
        <f t="shared" si="25"/>
        <v>0</v>
      </c>
      <c r="K500" s="35">
        <v>8</v>
      </c>
      <c r="L500" s="34">
        <f t="shared" si="26"/>
        <v>0</v>
      </c>
      <c r="M500" s="36"/>
    </row>
    <row r="501" spans="1:13" ht="30" customHeight="1">
      <c r="A501" s="50">
        <v>4</v>
      </c>
      <c r="B501" s="141" t="s">
        <v>276</v>
      </c>
      <c r="C501" s="142"/>
      <c r="D501" s="143"/>
      <c r="E501" s="29">
        <v>800</v>
      </c>
      <c r="F501" s="30" t="s">
        <v>255</v>
      </c>
      <c r="G501" s="31"/>
      <c r="H501" s="46"/>
      <c r="I501" s="47">
        <f t="shared" si="24"/>
        <v>0</v>
      </c>
      <c r="J501" s="48">
        <f t="shared" si="25"/>
        <v>0</v>
      </c>
      <c r="K501" s="35">
        <v>8</v>
      </c>
      <c r="L501" s="48">
        <f t="shared" si="26"/>
        <v>0</v>
      </c>
      <c r="M501" s="36"/>
    </row>
    <row r="502" spans="1:13" ht="30" customHeight="1">
      <c r="A502" s="50">
        <v>5</v>
      </c>
      <c r="B502" s="171" t="s">
        <v>153</v>
      </c>
      <c r="C502" s="172"/>
      <c r="D502" s="173"/>
      <c r="E502" s="29">
        <v>50</v>
      </c>
      <c r="F502" s="30" t="s">
        <v>255</v>
      </c>
      <c r="G502" s="31"/>
      <c r="H502" s="32"/>
      <c r="I502" s="33">
        <f>ROUND(H502*(1+(K502/100)),2)</f>
        <v>0</v>
      </c>
      <c r="J502" s="34">
        <f>E502*H502</f>
        <v>0</v>
      </c>
      <c r="K502" s="35">
        <v>8</v>
      </c>
      <c r="L502" s="34">
        <f>J502+J502*K502/100</f>
        <v>0</v>
      </c>
      <c r="M502" s="36"/>
    </row>
    <row r="503" spans="1:13" ht="30" customHeight="1">
      <c r="A503" s="50">
        <v>6</v>
      </c>
      <c r="B503" s="141" t="s">
        <v>156</v>
      </c>
      <c r="C503" s="142"/>
      <c r="D503" s="143"/>
      <c r="E503" s="29">
        <v>20</v>
      </c>
      <c r="F503" s="30" t="s">
        <v>255</v>
      </c>
      <c r="G503" s="31"/>
      <c r="H503" s="46"/>
      <c r="I503" s="47">
        <f t="shared" ref="I503:I504" si="27">ROUND(H503*(1+(K503/100)),2)</f>
        <v>0</v>
      </c>
      <c r="J503" s="48">
        <f t="shared" ref="J503:J504" si="28">E503*H503</f>
        <v>0</v>
      </c>
      <c r="K503" s="35">
        <v>8</v>
      </c>
      <c r="L503" s="48">
        <f t="shared" ref="L503:L504" si="29">J503+J503*K503/100</f>
        <v>0</v>
      </c>
      <c r="M503" s="36"/>
    </row>
    <row r="504" spans="1:13">
      <c r="A504" s="50">
        <v>7</v>
      </c>
      <c r="B504" s="141" t="s">
        <v>277</v>
      </c>
      <c r="C504" s="142"/>
      <c r="D504" s="143"/>
      <c r="E504" s="29">
        <v>250</v>
      </c>
      <c r="F504" s="30" t="s">
        <v>255</v>
      </c>
      <c r="G504" s="31"/>
      <c r="H504" s="46"/>
      <c r="I504" s="47">
        <f t="shared" si="27"/>
        <v>0</v>
      </c>
      <c r="J504" s="48">
        <f t="shared" si="28"/>
        <v>0</v>
      </c>
      <c r="K504" s="35">
        <v>8</v>
      </c>
      <c r="L504" s="48">
        <f t="shared" si="29"/>
        <v>0</v>
      </c>
      <c r="M504" s="36"/>
    </row>
    <row r="505" spans="1:13" ht="30" customHeight="1">
      <c r="A505" s="50">
        <v>8</v>
      </c>
      <c r="B505" s="141" t="s">
        <v>166</v>
      </c>
      <c r="C505" s="142"/>
      <c r="D505" s="143"/>
      <c r="E505" s="29">
        <v>20</v>
      </c>
      <c r="F505" s="30" t="s">
        <v>255</v>
      </c>
      <c r="G505" s="31"/>
      <c r="H505" s="46"/>
      <c r="I505" s="47">
        <f t="shared" ref="I505" si="30">ROUND(H505*(1+(K505/100)),2)</f>
        <v>0</v>
      </c>
      <c r="J505" s="48">
        <f t="shared" ref="J505" si="31">E505*H505</f>
        <v>0</v>
      </c>
      <c r="K505" s="35">
        <v>8</v>
      </c>
      <c r="L505" s="48">
        <f t="shared" ref="L505" si="32">J505+J505*K505/100</f>
        <v>0</v>
      </c>
      <c r="M505" s="36"/>
    </row>
    <row r="506" spans="1:13">
      <c r="A506" s="50">
        <v>9</v>
      </c>
      <c r="B506" s="141" t="s">
        <v>170</v>
      </c>
      <c r="C506" s="142"/>
      <c r="D506" s="143"/>
      <c r="E506" s="29">
        <v>40</v>
      </c>
      <c r="F506" s="30" t="s">
        <v>255</v>
      </c>
      <c r="G506" s="31"/>
      <c r="H506" s="46"/>
      <c r="I506" s="47">
        <f t="shared" ref="I506:I508" si="33">ROUND(H506*(1+(K506/100)),2)</f>
        <v>0</v>
      </c>
      <c r="J506" s="48">
        <f t="shared" ref="J506:J508" si="34">E506*H506</f>
        <v>0</v>
      </c>
      <c r="K506" s="35">
        <v>8</v>
      </c>
      <c r="L506" s="48">
        <f t="shared" ref="L506:L508" si="35">J506+J506*K506/100</f>
        <v>0</v>
      </c>
      <c r="M506" s="36"/>
    </row>
    <row r="507" spans="1:13" ht="30" customHeight="1">
      <c r="A507" s="50">
        <v>10</v>
      </c>
      <c r="B507" s="141" t="s">
        <v>376</v>
      </c>
      <c r="C507" s="142"/>
      <c r="D507" s="143"/>
      <c r="E507" s="29">
        <v>60</v>
      </c>
      <c r="F507" s="30" t="s">
        <v>255</v>
      </c>
      <c r="G507" s="31"/>
      <c r="H507" s="46"/>
      <c r="I507" s="47">
        <f t="shared" si="33"/>
        <v>0</v>
      </c>
      <c r="J507" s="48">
        <f t="shared" si="34"/>
        <v>0</v>
      </c>
      <c r="K507" s="35">
        <v>8</v>
      </c>
      <c r="L507" s="48">
        <f t="shared" si="35"/>
        <v>0</v>
      </c>
      <c r="M507" s="36"/>
    </row>
    <row r="508" spans="1:13">
      <c r="A508" s="50">
        <v>11</v>
      </c>
      <c r="B508" s="141" t="s">
        <v>278</v>
      </c>
      <c r="C508" s="142"/>
      <c r="D508" s="143"/>
      <c r="E508" s="29">
        <v>50</v>
      </c>
      <c r="F508" s="30" t="s">
        <v>255</v>
      </c>
      <c r="G508" s="31"/>
      <c r="H508" s="46"/>
      <c r="I508" s="47">
        <f t="shared" si="33"/>
        <v>0</v>
      </c>
      <c r="J508" s="48">
        <f t="shared" si="34"/>
        <v>0</v>
      </c>
      <c r="K508" s="35">
        <v>8</v>
      </c>
      <c r="L508" s="48">
        <f t="shared" si="35"/>
        <v>0</v>
      </c>
      <c r="M508" s="36"/>
    </row>
    <row r="509" spans="1:13" ht="30" customHeight="1">
      <c r="A509" s="50">
        <v>12</v>
      </c>
      <c r="B509" s="141" t="s">
        <v>279</v>
      </c>
      <c r="C509" s="142"/>
      <c r="D509" s="143"/>
      <c r="E509" s="29">
        <v>20</v>
      </c>
      <c r="F509" s="30" t="s">
        <v>255</v>
      </c>
      <c r="G509" s="31"/>
      <c r="H509" s="46"/>
      <c r="I509" s="47">
        <f t="shared" ref="I509:I510" si="36">ROUND(H509*(1+(K509/100)),2)</f>
        <v>0</v>
      </c>
      <c r="J509" s="48">
        <f t="shared" ref="J509:J510" si="37">E509*H509</f>
        <v>0</v>
      </c>
      <c r="K509" s="35">
        <v>8</v>
      </c>
      <c r="L509" s="48">
        <f t="shared" ref="L509:L510" si="38">J509+J509*K509/100</f>
        <v>0</v>
      </c>
      <c r="M509" s="36"/>
    </row>
    <row r="510" spans="1:13" ht="16.5" thickBot="1">
      <c r="A510" s="50">
        <v>13</v>
      </c>
      <c r="B510" s="141" t="s">
        <v>377</v>
      </c>
      <c r="C510" s="142"/>
      <c r="D510" s="143"/>
      <c r="E510" s="29">
        <v>10</v>
      </c>
      <c r="F510" s="30" t="s">
        <v>255</v>
      </c>
      <c r="G510" s="31"/>
      <c r="H510" s="46"/>
      <c r="I510" s="47">
        <f t="shared" si="36"/>
        <v>0</v>
      </c>
      <c r="J510" s="48">
        <f t="shared" si="37"/>
        <v>0</v>
      </c>
      <c r="K510" s="35">
        <v>8</v>
      </c>
      <c r="L510" s="48">
        <f t="shared" si="38"/>
        <v>0</v>
      </c>
      <c r="M510" s="36"/>
    </row>
    <row r="511" spans="1:13" ht="16.5" thickBot="1">
      <c r="A511" s="44"/>
      <c r="B511" s="44"/>
      <c r="C511" s="44"/>
      <c r="D511" s="44"/>
      <c r="E511" s="42"/>
      <c r="F511" s="43"/>
      <c r="H511" s="139" t="s">
        <v>258</v>
      </c>
      <c r="I511" s="140"/>
      <c r="J511" s="49">
        <f>SUM(J497:J501)</f>
        <v>0</v>
      </c>
      <c r="K511" s="45"/>
      <c r="L511" s="49">
        <f>SUM(L497:L501)</f>
        <v>0</v>
      </c>
    </row>
    <row r="512" spans="1:13">
      <c r="A512" s="11"/>
    </row>
    <row r="513" spans="1:4" ht="15.75" customHeight="1">
      <c r="A513" s="4"/>
    </row>
    <row r="514" spans="1:4" ht="29.25" customHeight="1">
      <c r="A514" s="156"/>
      <c r="B514" s="156"/>
      <c r="C514" s="156"/>
      <c r="D514" s="156"/>
    </row>
    <row r="515" spans="1:4" ht="15.75" customHeight="1">
      <c r="A515" s="16" t="s">
        <v>0</v>
      </c>
      <c r="B515" s="8" t="s">
        <v>1</v>
      </c>
      <c r="C515" s="8" t="s">
        <v>2</v>
      </c>
      <c r="D515" s="8" t="s">
        <v>3</v>
      </c>
    </row>
    <row r="516" spans="1:4" ht="16.5" customHeight="1">
      <c r="A516" s="151" t="s">
        <v>137</v>
      </c>
      <c r="B516" s="152"/>
      <c r="C516" s="152"/>
      <c r="D516" s="153"/>
    </row>
    <row r="517" spans="1:4" ht="16.5" customHeight="1">
      <c r="A517" s="147" t="s">
        <v>5</v>
      </c>
      <c r="B517" s="149"/>
      <c r="C517" s="8"/>
      <c r="D517" s="8"/>
    </row>
    <row r="518" spans="1:4" ht="36" customHeight="1">
      <c r="A518" s="16">
        <v>1</v>
      </c>
      <c r="B518" s="8" t="s">
        <v>211</v>
      </c>
      <c r="C518" s="8" t="s">
        <v>7</v>
      </c>
      <c r="D518" s="8"/>
    </row>
    <row r="519" spans="1:4" ht="31.5">
      <c r="A519" s="16">
        <v>2</v>
      </c>
      <c r="B519" s="8" t="s">
        <v>138</v>
      </c>
      <c r="C519" s="8" t="s">
        <v>7</v>
      </c>
      <c r="D519" s="8"/>
    </row>
    <row r="520" spans="1:4">
      <c r="A520" s="16">
        <v>3</v>
      </c>
      <c r="B520" s="66" t="s">
        <v>139</v>
      </c>
      <c r="C520" s="8" t="s">
        <v>7</v>
      </c>
      <c r="D520" s="8"/>
    </row>
    <row r="521" spans="1:4">
      <c r="A521" s="11"/>
    </row>
    <row r="522" spans="1:4" ht="15.75" customHeight="1">
      <c r="A522" s="156"/>
      <c r="B522" s="156"/>
      <c r="C522" s="156"/>
      <c r="D522" s="156"/>
    </row>
    <row r="523" spans="1:4" ht="16.5" customHeight="1">
      <c r="A523" s="16" t="s">
        <v>0</v>
      </c>
      <c r="B523" s="8" t="s">
        <v>1</v>
      </c>
      <c r="C523" s="8" t="s">
        <v>2</v>
      </c>
      <c r="D523" s="8" t="s">
        <v>3</v>
      </c>
    </row>
    <row r="524" spans="1:4" ht="32.25" customHeight="1">
      <c r="A524" s="151" t="s">
        <v>141</v>
      </c>
      <c r="B524" s="152"/>
      <c r="C524" s="152"/>
      <c r="D524" s="153"/>
    </row>
    <row r="525" spans="1:4" ht="16.5" customHeight="1">
      <c r="A525" s="147" t="s">
        <v>5</v>
      </c>
      <c r="B525" s="149"/>
      <c r="C525" s="8"/>
      <c r="D525" s="8"/>
    </row>
    <row r="526" spans="1:4" ht="65.25">
      <c r="A526" s="16">
        <v>1</v>
      </c>
      <c r="B526" s="8" t="s">
        <v>236</v>
      </c>
      <c r="C526" s="8" t="s">
        <v>7</v>
      </c>
      <c r="D526" s="8"/>
    </row>
    <row r="527" spans="1:4" ht="31.5">
      <c r="A527" s="16">
        <v>2</v>
      </c>
      <c r="B527" s="8" t="s">
        <v>142</v>
      </c>
      <c r="C527" s="8" t="s">
        <v>7</v>
      </c>
      <c r="D527" s="8"/>
    </row>
    <row r="528" spans="1:4">
      <c r="A528" s="11"/>
    </row>
    <row r="529" spans="1:8" ht="15.75" customHeight="1">
      <c r="A529" s="156"/>
      <c r="B529" s="156"/>
      <c r="C529" s="156"/>
      <c r="D529" s="156"/>
    </row>
    <row r="530" spans="1:8" ht="47.25">
      <c r="A530" s="16" t="s">
        <v>0</v>
      </c>
      <c r="B530" s="8" t="s">
        <v>1</v>
      </c>
      <c r="C530" s="8" t="s">
        <v>2</v>
      </c>
      <c r="D530" s="8" t="s">
        <v>3</v>
      </c>
      <c r="H530" s="73"/>
    </row>
    <row r="531" spans="1:8" ht="15.75" customHeight="1">
      <c r="A531" s="151" t="s">
        <v>144</v>
      </c>
      <c r="B531" s="152"/>
      <c r="C531" s="152"/>
      <c r="D531" s="153"/>
    </row>
    <row r="532" spans="1:8" ht="16.5" customHeight="1">
      <c r="A532" s="147" t="s">
        <v>5</v>
      </c>
      <c r="B532" s="149"/>
      <c r="C532" s="8"/>
      <c r="D532" s="8"/>
    </row>
    <row r="533" spans="1:8" ht="31.5">
      <c r="A533" s="16">
        <v>1</v>
      </c>
      <c r="B533" s="8" t="s">
        <v>145</v>
      </c>
      <c r="C533" s="8" t="s">
        <v>7</v>
      </c>
      <c r="D533" s="8"/>
    </row>
    <row r="534" spans="1:8" ht="16.5" customHeight="1">
      <c r="A534" s="16">
        <v>2</v>
      </c>
      <c r="B534" s="8" t="s">
        <v>146</v>
      </c>
      <c r="C534" s="8" t="s">
        <v>7</v>
      </c>
      <c r="D534" s="8"/>
    </row>
    <row r="535" spans="1:8" ht="32.25" customHeight="1">
      <c r="A535" s="16">
        <v>3</v>
      </c>
      <c r="B535" s="8" t="s">
        <v>147</v>
      </c>
      <c r="C535" s="8" t="s">
        <v>7</v>
      </c>
      <c r="D535" s="8"/>
    </row>
    <row r="536" spans="1:8">
      <c r="A536" s="90">
        <v>4</v>
      </c>
      <c r="B536" s="91" t="s">
        <v>132</v>
      </c>
      <c r="C536" s="91" t="s">
        <v>7</v>
      </c>
      <c r="D536" s="91"/>
    </row>
    <row r="537" spans="1:8" s="131" customFormat="1">
      <c r="A537" s="130"/>
    </row>
    <row r="538" spans="1:8" ht="19.5" customHeight="1">
      <c r="A538" s="156"/>
      <c r="B538" s="156"/>
      <c r="C538" s="156"/>
      <c r="D538" s="156"/>
    </row>
    <row r="539" spans="1:8" ht="47.25">
      <c r="A539" s="16" t="s">
        <v>0</v>
      </c>
      <c r="B539" s="8" t="s">
        <v>32</v>
      </c>
      <c r="C539" s="8" t="s">
        <v>2</v>
      </c>
      <c r="D539" s="8" t="s">
        <v>3</v>
      </c>
    </row>
    <row r="540" spans="1:8" ht="24" customHeight="1">
      <c r="A540" s="151" t="s">
        <v>148</v>
      </c>
      <c r="B540" s="152"/>
      <c r="C540" s="152"/>
      <c r="D540" s="153"/>
    </row>
    <row r="541" spans="1:8" ht="16.5" customHeight="1">
      <c r="A541" s="147" t="s">
        <v>5</v>
      </c>
      <c r="B541" s="148"/>
      <c r="C541" s="149"/>
      <c r="D541" s="8"/>
    </row>
    <row r="542" spans="1:8" ht="35.25" customHeight="1">
      <c r="A542" s="16">
        <v>1</v>
      </c>
      <c r="B542" s="8" t="s">
        <v>149</v>
      </c>
      <c r="C542" s="8" t="s">
        <v>7</v>
      </c>
      <c r="D542" s="8"/>
    </row>
    <row r="543" spans="1:8" ht="52.5" customHeight="1">
      <c r="A543" s="16">
        <v>2</v>
      </c>
      <c r="B543" s="8" t="s">
        <v>150</v>
      </c>
      <c r="C543" s="8" t="s">
        <v>7</v>
      </c>
      <c r="D543" s="8"/>
    </row>
    <row r="544" spans="1:8" ht="31.5">
      <c r="A544" s="16">
        <v>3</v>
      </c>
      <c r="B544" s="8" t="s">
        <v>151</v>
      </c>
      <c r="C544" s="8" t="s">
        <v>7</v>
      </c>
      <c r="D544" s="8"/>
    </row>
    <row r="545" spans="1:5" ht="31.5">
      <c r="A545" s="16">
        <v>4</v>
      </c>
      <c r="B545" s="8" t="s">
        <v>152</v>
      </c>
      <c r="C545" s="8" t="s">
        <v>7</v>
      </c>
      <c r="D545" s="8"/>
    </row>
    <row r="546" spans="1:5" ht="16.5" customHeight="1">
      <c r="A546" s="17"/>
      <c r="B546" s="9"/>
      <c r="C546" s="9"/>
      <c r="D546" s="9"/>
      <c r="E546" s="9"/>
    </row>
    <row r="547" spans="1:5" ht="16.5" customHeight="1">
      <c r="A547" s="156"/>
      <c r="B547" s="156"/>
      <c r="C547" s="156"/>
      <c r="D547" s="156"/>
    </row>
    <row r="548" spans="1:5" ht="47.25">
      <c r="A548" s="16" t="s">
        <v>0</v>
      </c>
      <c r="B548" s="8" t="s">
        <v>32</v>
      </c>
      <c r="C548" s="8" t="s">
        <v>2</v>
      </c>
      <c r="D548" s="8" t="s">
        <v>3</v>
      </c>
    </row>
    <row r="549" spans="1:5" ht="24.75" customHeight="1">
      <c r="A549" s="151" t="s">
        <v>154</v>
      </c>
      <c r="B549" s="152"/>
      <c r="C549" s="152"/>
      <c r="D549" s="153"/>
    </row>
    <row r="550" spans="1:5" ht="16.5" customHeight="1">
      <c r="A550" s="164" t="s">
        <v>5</v>
      </c>
      <c r="B550" s="165"/>
      <c r="C550" s="66"/>
      <c r="D550" s="8"/>
    </row>
    <row r="551" spans="1:5" ht="31.5">
      <c r="A551" s="16">
        <v>1</v>
      </c>
      <c r="B551" s="8" t="s">
        <v>155</v>
      </c>
      <c r="C551" s="8" t="s">
        <v>7</v>
      </c>
      <c r="D551" s="8"/>
    </row>
    <row r="552" spans="1:5" ht="47.25">
      <c r="A552" s="16">
        <v>2</v>
      </c>
      <c r="B552" s="8" t="s">
        <v>150</v>
      </c>
      <c r="C552" s="8" t="s">
        <v>7</v>
      </c>
      <c r="D552" s="8"/>
    </row>
    <row r="553" spans="1:5" ht="30.75" customHeight="1">
      <c r="A553" s="16">
        <v>3</v>
      </c>
      <c r="B553" s="8" t="s">
        <v>151</v>
      </c>
      <c r="C553" s="8" t="s">
        <v>7</v>
      </c>
      <c r="D553" s="8"/>
    </row>
    <row r="554" spans="1:5" ht="31.5">
      <c r="A554" s="16">
        <v>4</v>
      </c>
      <c r="B554" s="8" t="s">
        <v>152</v>
      </c>
      <c r="C554" s="8" t="s">
        <v>7</v>
      </c>
      <c r="D554" s="8"/>
    </row>
    <row r="555" spans="1:5" ht="21.75" customHeight="1">
      <c r="A555" s="17"/>
      <c r="B555" s="9"/>
      <c r="C555" s="9"/>
      <c r="D555" s="9"/>
      <c r="E555" s="9"/>
    </row>
    <row r="556" spans="1:5" ht="28.5" customHeight="1">
      <c r="A556" s="156"/>
      <c r="B556" s="156"/>
      <c r="C556" s="156"/>
      <c r="D556" s="156"/>
    </row>
    <row r="557" spans="1:5" ht="47.25">
      <c r="A557" s="16" t="s">
        <v>0</v>
      </c>
      <c r="B557" s="8" t="s">
        <v>1</v>
      </c>
      <c r="C557" s="8" t="s">
        <v>2</v>
      </c>
      <c r="D557" s="8" t="s">
        <v>3</v>
      </c>
    </row>
    <row r="558" spans="1:5" ht="33.75" customHeight="1">
      <c r="A558" s="151" t="s">
        <v>378</v>
      </c>
      <c r="B558" s="152"/>
      <c r="C558" s="152"/>
      <c r="D558" s="153"/>
    </row>
    <row r="559" spans="1:5" ht="16.5" customHeight="1">
      <c r="A559" s="147" t="s">
        <v>5</v>
      </c>
      <c r="B559" s="149"/>
      <c r="C559" s="8"/>
      <c r="D559" s="8"/>
    </row>
    <row r="560" spans="1:5">
      <c r="A560" s="16">
        <v>1</v>
      </c>
      <c r="B560" s="8" t="s">
        <v>157</v>
      </c>
      <c r="C560" s="8" t="s">
        <v>7</v>
      </c>
      <c r="D560" s="8"/>
    </row>
    <row r="561" spans="1:4">
      <c r="A561" s="16">
        <v>2</v>
      </c>
      <c r="B561" s="8" t="s">
        <v>158</v>
      </c>
      <c r="C561" s="8" t="s">
        <v>7</v>
      </c>
      <c r="D561" s="8"/>
    </row>
    <row r="562" spans="1:4" ht="15.75" customHeight="1">
      <c r="A562" s="16">
        <v>3</v>
      </c>
      <c r="B562" s="8" t="s">
        <v>159</v>
      </c>
      <c r="C562" s="8" t="s">
        <v>7</v>
      </c>
      <c r="D562" s="8"/>
    </row>
    <row r="563" spans="1:4" ht="31.5">
      <c r="A563" s="90">
        <v>4</v>
      </c>
      <c r="B563" s="91" t="s">
        <v>160</v>
      </c>
      <c r="C563" s="91" t="s">
        <v>7</v>
      </c>
      <c r="D563" s="91"/>
    </row>
    <row r="564" spans="1:4" s="131" customFormat="1">
      <c r="A564" s="130"/>
    </row>
    <row r="565" spans="1:4" ht="16.5" customHeight="1">
      <c r="A565" s="156"/>
      <c r="B565" s="156"/>
      <c r="C565" s="156"/>
      <c r="D565" s="156"/>
    </row>
    <row r="566" spans="1:4" ht="47.25">
      <c r="A566" s="16" t="s">
        <v>0</v>
      </c>
      <c r="B566" s="8" t="s">
        <v>32</v>
      </c>
      <c r="C566" s="8" t="s">
        <v>2</v>
      </c>
      <c r="D566" s="8" t="s">
        <v>3</v>
      </c>
    </row>
    <row r="567" spans="1:4" ht="15.75" customHeight="1">
      <c r="A567" s="151" t="s">
        <v>161</v>
      </c>
      <c r="B567" s="152"/>
      <c r="C567" s="152"/>
      <c r="D567" s="153"/>
    </row>
    <row r="568" spans="1:4" ht="15.75" customHeight="1">
      <c r="A568" s="164" t="s">
        <v>5</v>
      </c>
      <c r="B568" s="202"/>
      <c r="C568" s="165"/>
      <c r="D568" s="8"/>
    </row>
    <row r="569" spans="1:4" ht="16.5" customHeight="1">
      <c r="A569" s="8">
        <v>1</v>
      </c>
      <c r="B569" s="8" t="s">
        <v>162</v>
      </c>
      <c r="C569" s="8" t="s">
        <v>7</v>
      </c>
      <c r="D569" s="8"/>
    </row>
    <row r="570" spans="1:4">
      <c r="A570" s="8">
        <v>2</v>
      </c>
      <c r="B570" s="8" t="s">
        <v>163</v>
      </c>
      <c r="C570" s="8" t="s">
        <v>7</v>
      </c>
      <c r="D570" s="8"/>
    </row>
    <row r="571" spans="1:4">
      <c r="A571" s="8">
        <v>3</v>
      </c>
      <c r="B571" s="8" t="s">
        <v>164</v>
      </c>
      <c r="C571" s="8" t="s">
        <v>7</v>
      </c>
      <c r="D571" s="8"/>
    </row>
    <row r="572" spans="1:4">
      <c r="A572" s="8">
        <v>4</v>
      </c>
      <c r="B572" s="8" t="s">
        <v>165</v>
      </c>
      <c r="C572" s="8" t="s">
        <v>7</v>
      </c>
      <c r="D572" s="8"/>
    </row>
    <row r="573" spans="1:4">
      <c r="A573" s="11"/>
    </row>
    <row r="574" spans="1:4" ht="15.75" customHeight="1">
      <c r="A574" s="156"/>
      <c r="B574" s="156"/>
      <c r="C574" s="156"/>
      <c r="D574" s="156"/>
    </row>
    <row r="575" spans="1:4" ht="47.25">
      <c r="A575" s="16" t="s">
        <v>0</v>
      </c>
      <c r="B575" s="8" t="s">
        <v>32</v>
      </c>
      <c r="C575" s="8" t="s">
        <v>2</v>
      </c>
      <c r="D575" s="8" t="s">
        <v>3</v>
      </c>
    </row>
    <row r="576" spans="1:4" ht="16.5" customHeight="1">
      <c r="A576" s="151" t="s">
        <v>379</v>
      </c>
      <c r="B576" s="152"/>
      <c r="C576" s="152"/>
      <c r="D576" s="153"/>
    </row>
    <row r="577" spans="1:5" ht="15.75" customHeight="1">
      <c r="A577" s="164" t="s">
        <v>5</v>
      </c>
      <c r="B577" s="202"/>
      <c r="C577" s="202"/>
      <c r="D577" s="165"/>
    </row>
    <row r="578" spans="1:5">
      <c r="A578" s="8">
        <v>1</v>
      </c>
      <c r="B578" s="8" t="s">
        <v>167</v>
      </c>
      <c r="C578" s="8" t="s">
        <v>7</v>
      </c>
      <c r="D578" s="8"/>
    </row>
    <row r="579" spans="1:5">
      <c r="A579" s="8">
        <v>2</v>
      </c>
      <c r="B579" s="8" t="s">
        <v>168</v>
      </c>
      <c r="C579" s="8" t="s">
        <v>7</v>
      </c>
      <c r="D579" s="8"/>
    </row>
    <row r="580" spans="1:5">
      <c r="A580" s="8">
        <v>3</v>
      </c>
      <c r="B580" s="8" t="s">
        <v>169</v>
      </c>
      <c r="C580" s="8" t="s">
        <v>7</v>
      </c>
      <c r="D580" s="8"/>
    </row>
    <row r="581" spans="1:5">
      <c r="A581" s="11"/>
    </row>
    <row r="582" spans="1:5" ht="15.75" customHeight="1">
      <c r="A582" s="156"/>
      <c r="B582" s="156"/>
      <c r="C582" s="156"/>
      <c r="D582" s="156"/>
    </row>
    <row r="583" spans="1:5" ht="47.25">
      <c r="A583" s="16" t="s">
        <v>0</v>
      </c>
      <c r="B583" s="8" t="s">
        <v>32</v>
      </c>
      <c r="C583" s="8" t="s">
        <v>2</v>
      </c>
      <c r="D583" s="8" t="s">
        <v>3</v>
      </c>
    </row>
    <row r="584" spans="1:5" ht="20.25" customHeight="1">
      <c r="A584" s="151" t="s">
        <v>380</v>
      </c>
      <c r="B584" s="152"/>
      <c r="C584" s="152"/>
      <c r="D584" s="153"/>
    </row>
    <row r="585" spans="1:5" ht="15.75" customHeight="1">
      <c r="A585" s="203" t="s">
        <v>5</v>
      </c>
      <c r="B585" s="204"/>
      <c r="C585" s="204"/>
      <c r="D585" s="205"/>
    </row>
    <row r="586" spans="1:5">
      <c r="A586" s="8">
        <v>1</v>
      </c>
      <c r="B586" s="8" t="s">
        <v>171</v>
      </c>
      <c r="C586" s="8" t="s">
        <v>7</v>
      </c>
      <c r="D586" s="8"/>
    </row>
    <row r="587" spans="1:5">
      <c r="A587" s="8">
        <v>2</v>
      </c>
      <c r="B587" s="8" t="s">
        <v>172</v>
      </c>
      <c r="C587" s="8" t="s">
        <v>7</v>
      </c>
      <c r="D587" s="8"/>
    </row>
    <row r="588" spans="1:5" ht="15.75" customHeight="1">
      <c r="A588" s="8">
        <v>3</v>
      </c>
      <c r="B588" s="8" t="s">
        <v>173</v>
      </c>
      <c r="C588" s="8" t="s">
        <v>7</v>
      </c>
      <c r="D588" s="8"/>
    </row>
    <row r="589" spans="1:5">
      <c r="A589" s="17"/>
      <c r="B589" s="9"/>
      <c r="C589" s="9"/>
      <c r="D589" s="9"/>
      <c r="E589" s="9"/>
    </row>
    <row r="590" spans="1:5" ht="15.75" customHeight="1">
      <c r="A590" s="156"/>
      <c r="B590" s="156"/>
      <c r="C590" s="156"/>
      <c r="D590" s="156"/>
    </row>
    <row r="591" spans="1:5" ht="47.25">
      <c r="A591" s="16" t="s">
        <v>0</v>
      </c>
      <c r="B591" s="8" t="s">
        <v>1</v>
      </c>
      <c r="C591" s="8" t="s">
        <v>2</v>
      </c>
      <c r="D591" s="8" t="s">
        <v>3</v>
      </c>
    </row>
    <row r="592" spans="1:5" ht="33" customHeight="1">
      <c r="A592" s="151" t="s">
        <v>381</v>
      </c>
      <c r="B592" s="152"/>
      <c r="C592" s="152"/>
      <c r="D592" s="153"/>
    </row>
    <row r="593" spans="1:4" ht="16.5" customHeight="1">
      <c r="A593" s="147" t="s">
        <v>5</v>
      </c>
      <c r="B593" s="149"/>
      <c r="C593" s="8"/>
      <c r="D593" s="8"/>
    </row>
    <row r="594" spans="1:4">
      <c r="A594" s="155">
        <v>1</v>
      </c>
      <c r="B594" s="66" t="s">
        <v>174</v>
      </c>
      <c r="C594" s="160" t="s">
        <v>7</v>
      </c>
      <c r="D594" s="160"/>
    </row>
    <row r="595" spans="1:4">
      <c r="A595" s="155"/>
      <c r="B595" s="66" t="s">
        <v>175</v>
      </c>
      <c r="C595" s="160"/>
      <c r="D595" s="160"/>
    </row>
    <row r="596" spans="1:4" ht="36.75" customHeight="1">
      <c r="A596" s="16">
        <v>2</v>
      </c>
      <c r="B596" s="66" t="s">
        <v>124</v>
      </c>
      <c r="C596" s="8" t="s">
        <v>7</v>
      </c>
      <c r="D596" s="8"/>
    </row>
    <row r="597" spans="1:4">
      <c r="A597" s="16">
        <v>3</v>
      </c>
      <c r="B597" s="8" t="s">
        <v>176</v>
      </c>
      <c r="C597" s="8" t="s">
        <v>7</v>
      </c>
      <c r="D597" s="8"/>
    </row>
    <row r="598" spans="1:4" ht="31.5">
      <c r="A598" s="16">
        <v>4</v>
      </c>
      <c r="B598" s="66" t="s">
        <v>126</v>
      </c>
      <c r="C598" s="8" t="s">
        <v>7</v>
      </c>
      <c r="D598" s="8"/>
    </row>
    <row r="599" spans="1:4">
      <c r="A599" s="16">
        <v>5</v>
      </c>
      <c r="B599" s="66" t="s">
        <v>177</v>
      </c>
      <c r="C599" s="8" t="s">
        <v>7</v>
      </c>
      <c r="D599" s="8"/>
    </row>
    <row r="600" spans="1:4">
      <c r="A600" s="16">
        <v>6</v>
      </c>
      <c r="B600" s="66" t="s">
        <v>178</v>
      </c>
      <c r="C600" s="8" t="s">
        <v>7</v>
      </c>
      <c r="D600" s="8"/>
    </row>
    <row r="601" spans="1:4">
      <c r="A601" s="11"/>
    </row>
    <row r="602" spans="1:4" ht="15.75" customHeight="1">
      <c r="A602" s="156"/>
      <c r="B602" s="156"/>
      <c r="C602" s="156"/>
      <c r="D602" s="156"/>
    </row>
    <row r="603" spans="1:4" ht="47.25">
      <c r="A603" s="16" t="s">
        <v>31</v>
      </c>
      <c r="B603" s="8" t="s">
        <v>1</v>
      </c>
      <c r="C603" s="8" t="s">
        <v>2</v>
      </c>
      <c r="D603" s="8" t="s">
        <v>3</v>
      </c>
    </row>
    <row r="604" spans="1:4" ht="16.5" customHeight="1">
      <c r="A604" s="151" t="s">
        <v>179</v>
      </c>
      <c r="B604" s="152"/>
      <c r="C604" s="152"/>
      <c r="D604" s="153"/>
    </row>
    <row r="605" spans="1:4" ht="16.5" customHeight="1">
      <c r="A605" s="147" t="s">
        <v>5</v>
      </c>
      <c r="B605" s="149"/>
      <c r="C605" s="8"/>
      <c r="D605" s="8"/>
    </row>
    <row r="606" spans="1:4" ht="33" customHeight="1">
      <c r="A606" s="155">
        <v>1</v>
      </c>
      <c r="B606" s="8" t="s">
        <v>180</v>
      </c>
      <c r="C606" s="160" t="s">
        <v>7</v>
      </c>
      <c r="D606" s="160"/>
    </row>
    <row r="607" spans="1:4" ht="34.5" customHeight="1">
      <c r="A607" s="155"/>
      <c r="B607" s="8" t="s">
        <v>181</v>
      </c>
      <c r="C607" s="160"/>
      <c r="D607" s="160"/>
    </row>
    <row r="608" spans="1:4" ht="30" customHeight="1">
      <c r="A608" s="155"/>
      <c r="B608" s="8" t="s">
        <v>182</v>
      </c>
      <c r="C608" s="160"/>
      <c r="D608" s="160"/>
    </row>
    <row r="609" spans="1:6" ht="15.75" hidden="1" customHeight="1">
      <c r="A609" s="155"/>
      <c r="B609" s="8"/>
      <c r="C609" s="160"/>
      <c r="D609" s="160"/>
    </row>
    <row r="610" spans="1:6">
      <c r="A610" s="16">
        <v>2</v>
      </c>
      <c r="B610" s="8" t="s">
        <v>183</v>
      </c>
      <c r="C610" s="8" t="s">
        <v>7</v>
      </c>
      <c r="D610" s="8"/>
    </row>
    <row r="611" spans="1:6" ht="16.5" customHeight="1">
      <c r="A611" s="16">
        <v>3</v>
      </c>
      <c r="B611" s="8" t="s">
        <v>178</v>
      </c>
      <c r="C611" s="8" t="s">
        <v>7</v>
      </c>
      <c r="D611" s="8"/>
    </row>
    <row r="612" spans="1:6">
      <c r="A612" s="11"/>
    </row>
    <row r="613" spans="1:6" ht="15.75" customHeight="1">
      <c r="A613" s="156"/>
      <c r="B613" s="156"/>
      <c r="C613" s="156"/>
      <c r="D613" s="156"/>
    </row>
    <row r="614" spans="1:6" ht="47.25">
      <c r="A614" s="16" t="s">
        <v>0</v>
      </c>
      <c r="B614" s="8" t="s">
        <v>1</v>
      </c>
      <c r="C614" s="8" t="s">
        <v>2</v>
      </c>
      <c r="D614" s="8" t="s">
        <v>3</v>
      </c>
    </row>
    <row r="615" spans="1:6" ht="16.5" customHeight="1">
      <c r="A615" s="151" t="s">
        <v>184</v>
      </c>
      <c r="B615" s="152"/>
      <c r="C615" s="152"/>
      <c r="D615" s="153"/>
      <c r="F615" s="73"/>
    </row>
    <row r="616" spans="1:6" ht="16.5" customHeight="1">
      <c r="A616" s="147" t="s">
        <v>5</v>
      </c>
      <c r="B616" s="149"/>
      <c r="C616" s="8"/>
      <c r="D616" s="8"/>
    </row>
    <row r="617" spans="1:6" ht="47.25">
      <c r="A617" s="16">
        <v>1</v>
      </c>
      <c r="B617" s="8" t="s">
        <v>185</v>
      </c>
      <c r="C617" s="8" t="s">
        <v>7</v>
      </c>
      <c r="D617" s="8"/>
    </row>
    <row r="618" spans="1:6" ht="31.5">
      <c r="A618" s="16">
        <v>2</v>
      </c>
      <c r="B618" s="8" t="s">
        <v>117</v>
      </c>
      <c r="C618" s="8" t="s">
        <v>7</v>
      </c>
      <c r="D618" s="8"/>
    </row>
    <row r="619" spans="1:6">
      <c r="A619" s="16">
        <v>3</v>
      </c>
      <c r="B619" s="8" t="s">
        <v>186</v>
      </c>
      <c r="C619" s="8"/>
      <c r="D619" s="8"/>
    </row>
    <row r="620" spans="1:6" ht="31.5">
      <c r="A620" s="16">
        <v>4</v>
      </c>
      <c r="B620" s="8" t="s">
        <v>187</v>
      </c>
      <c r="C620" s="8" t="s">
        <v>7</v>
      </c>
      <c r="D620" s="8"/>
    </row>
    <row r="621" spans="1:6">
      <c r="A621" s="16">
        <v>5</v>
      </c>
      <c r="B621" s="8" t="s">
        <v>188</v>
      </c>
      <c r="C621" s="8" t="s">
        <v>7</v>
      </c>
      <c r="D621" s="8"/>
    </row>
    <row r="622" spans="1:6">
      <c r="A622" s="11"/>
    </row>
    <row r="623" spans="1:6" ht="15.75" customHeight="1">
      <c r="A623" s="156"/>
      <c r="B623" s="156"/>
      <c r="C623" s="156"/>
      <c r="D623" s="156"/>
    </row>
    <row r="624" spans="1:6" ht="47.25">
      <c r="A624" s="16" t="s">
        <v>0</v>
      </c>
      <c r="B624" s="8" t="s">
        <v>32</v>
      </c>
      <c r="C624" s="8" t="s">
        <v>2</v>
      </c>
      <c r="D624" s="8" t="s">
        <v>3</v>
      </c>
    </row>
    <row r="625" spans="1:13" ht="49.5" customHeight="1">
      <c r="A625" s="151" t="s">
        <v>189</v>
      </c>
      <c r="B625" s="152"/>
      <c r="C625" s="152"/>
      <c r="D625" s="153"/>
    </row>
    <row r="626" spans="1:13" ht="16.5" customHeight="1">
      <c r="A626" s="147" t="s">
        <v>5</v>
      </c>
      <c r="B626" s="148"/>
      <c r="C626" s="149"/>
      <c r="D626" s="8"/>
    </row>
    <row r="627" spans="1:13" ht="31.5">
      <c r="A627" s="8">
        <v>1</v>
      </c>
      <c r="B627" s="8" t="s">
        <v>190</v>
      </c>
      <c r="C627" s="8" t="s">
        <v>7</v>
      </c>
      <c r="D627" s="8"/>
    </row>
    <row r="628" spans="1:13">
      <c r="A628" s="84"/>
      <c r="B628" s="84"/>
      <c r="C628" s="84"/>
      <c r="D628" s="84"/>
    </row>
    <row r="629" spans="1:13">
      <c r="A629" s="62" t="s">
        <v>260</v>
      </c>
      <c r="E629" s="62"/>
      <c r="F629" s="63"/>
      <c r="G629" s="63"/>
      <c r="H629" s="63"/>
      <c r="I629" s="63"/>
      <c r="J629" s="52"/>
      <c r="K629" s="53"/>
      <c r="L629" s="53"/>
      <c r="M629" s="54"/>
    </row>
    <row r="630" spans="1:13">
      <c r="A630" s="64" t="s">
        <v>259</v>
      </c>
      <c r="E630" s="62"/>
      <c r="F630" s="63"/>
      <c r="G630" s="63"/>
      <c r="H630" s="63"/>
      <c r="I630" s="63"/>
      <c r="J630" s="52"/>
      <c r="K630" s="53"/>
      <c r="L630" s="53"/>
      <c r="M630" s="54"/>
    </row>
    <row r="631" spans="1:13" ht="15.75" customHeight="1">
      <c r="A631" s="150" t="s">
        <v>261</v>
      </c>
      <c r="B631" s="150"/>
      <c r="C631" s="150"/>
      <c r="D631" s="150"/>
      <c r="E631" s="150"/>
      <c r="F631" s="150"/>
      <c r="G631" s="150"/>
      <c r="H631" s="150"/>
      <c r="I631" s="150"/>
      <c r="J631" s="61"/>
      <c r="K631" s="53"/>
      <c r="L631" s="53"/>
      <c r="M631" s="54"/>
    </row>
    <row r="632" spans="1:13" ht="19.5" customHeight="1">
      <c r="A632" s="64"/>
      <c r="E632" s="62"/>
      <c r="F632" s="63"/>
      <c r="G632" s="63"/>
      <c r="H632" s="63"/>
      <c r="I632" s="63"/>
      <c r="J632" s="52"/>
      <c r="K632" s="53"/>
      <c r="L632" s="53"/>
      <c r="M632" s="54"/>
    </row>
    <row r="633" spans="1:13">
      <c r="A633" s="64"/>
      <c r="C633" s="3" t="s">
        <v>314</v>
      </c>
      <c r="D633" s="65"/>
      <c r="E633" s="65"/>
      <c r="F633" s="65"/>
      <c r="G633" s="63"/>
      <c r="H633" s="63"/>
      <c r="I633" s="63"/>
      <c r="J633" s="52"/>
      <c r="K633" s="53"/>
      <c r="L633" s="53"/>
      <c r="M633" s="54"/>
    </row>
    <row r="634" spans="1:13" ht="15.75" customHeight="1">
      <c r="A634" s="11"/>
      <c r="D634" s="65"/>
      <c r="E634" s="65"/>
      <c r="F634" s="65"/>
      <c r="G634" s="63"/>
      <c r="H634" s="63"/>
      <c r="I634" s="63"/>
      <c r="J634" s="52"/>
      <c r="K634" s="53"/>
      <c r="L634" s="53"/>
      <c r="M634" s="54"/>
    </row>
    <row r="635" spans="1:13" ht="16.5" customHeight="1">
      <c r="A635" s="11"/>
      <c r="D635" s="65"/>
      <c r="E635" s="65"/>
      <c r="F635" s="65"/>
      <c r="G635" s="63"/>
      <c r="H635" s="63"/>
      <c r="I635" s="63"/>
      <c r="J635" s="52"/>
      <c r="K635" s="53"/>
      <c r="L635" s="53"/>
      <c r="M635" s="54"/>
    </row>
    <row r="636" spans="1:13" ht="16.5" customHeight="1">
      <c r="A636" s="11" t="s">
        <v>280</v>
      </c>
      <c r="D636" s="65"/>
      <c r="E636" s="65"/>
      <c r="F636" s="65"/>
      <c r="G636" s="63"/>
      <c r="H636" s="63"/>
      <c r="I636" s="63"/>
      <c r="J636" s="52"/>
      <c r="K636" s="53"/>
      <c r="L636" s="53"/>
      <c r="M636" s="54"/>
    </row>
    <row r="637" spans="1:13" ht="76.5" customHeight="1">
      <c r="A637" s="161" t="s">
        <v>256</v>
      </c>
      <c r="B637" s="162"/>
      <c r="C637" s="162"/>
      <c r="D637" s="163"/>
      <c r="E637" s="38" t="s">
        <v>238</v>
      </c>
      <c r="F637" s="37" t="s">
        <v>239</v>
      </c>
      <c r="G637" s="20" t="s">
        <v>240</v>
      </c>
      <c r="H637" s="37" t="s">
        <v>241</v>
      </c>
      <c r="I637" s="37" t="s">
        <v>242</v>
      </c>
      <c r="J637" s="37" t="s">
        <v>243</v>
      </c>
      <c r="K637" s="37" t="s">
        <v>244</v>
      </c>
      <c r="L637" s="37" t="s">
        <v>245</v>
      </c>
      <c r="M637" s="21" t="s">
        <v>262</v>
      </c>
    </row>
    <row r="638" spans="1:13">
      <c r="A638" s="144" t="s">
        <v>257</v>
      </c>
      <c r="B638" s="145"/>
      <c r="C638" s="145"/>
      <c r="D638" s="146"/>
      <c r="E638" s="39" t="s">
        <v>246</v>
      </c>
      <c r="F638" s="22" t="s">
        <v>247</v>
      </c>
      <c r="G638" s="23" t="s">
        <v>248</v>
      </c>
      <c r="H638" s="23" t="s">
        <v>249</v>
      </c>
      <c r="I638" s="24" t="s">
        <v>250</v>
      </c>
      <c r="J638" s="25" t="s">
        <v>251</v>
      </c>
      <c r="K638" s="26" t="s">
        <v>252</v>
      </c>
      <c r="L638" s="27" t="s">
        <v>253</v>
      </c>
      <c r="M638" s="41" t="s">
        <v>254</v>
      </c>
    </row>
    <row r="639" spans="1:13">
      <c r="A639" s="50">
        <v>1</v>
      </c>
      <c r="B639" s="141" t="s">
        <v>281</v>
      </c>
      <c r="C639" s="142"/>
      <c r="D639" s="143"/>
      <c r="E639" s="40">
        <v>30</v>
      </c>
      <c r="F639" s="30" t="s">
        <v>255</v>
      </c>
      <c r="G639" s="31"/>
      <c r="H639" s="32"/>
      <c r="I639" s="33">
        <f>ROUND(H639*(1+(K639/100)),2)</f>
        <v>0</v>
      </c>
      <c r="J639" s="34">
        <f>E639*H639</f>
        <v>0</v>
      </c>
      <c r="K639" s="35">
        <v>8</v>
      </c>
      <c r="L639" s="34">
        <f>J639+J639*K639/100</f>
        <v>0</v>
      </c>
      <c r="M639" s="36"/>
    </row>
    <row r="640" spans="1:13" ht="16.5" thickBot="1">
      <c r="A640" s="50">
        <v>2</v>
      </c>
      <c r="B640" s="141" t="s">
        <v>282</v>
      </c>
      <c r="C640" s="142"/>
      <c r="D640" s="143"/>
      <c r="E640" s="40">
        <v>30</v>
      </c>
      <c r="F640" s="30" t="s">
        <v>255</v>
      </c>
      <c r="G640" s="31"/>
      <c r="H640" s="32"/>
      <c r="I640" s="33">
        <f t="shared" ref="I640" si="39">ROUND(H640*(1+(K640/100)),2)</f>
        <v>0</v>
      </c>
      <c r="J640" s="34">
        <f t="shared" ref="J640" si="40">E640*H640</f>
        <v>0</v>
      </c>
      <c r="K640" s="35">
        <v>8</v>
      </c>
      <c r="L640" s="34">
        <f t="shared" ref="L640" si="41">J640+J640*K640/100</f>
        <v>0</v>
      </c>
      <c r="M640" s="36"/>
    </row>
    <row r="641" spans="1:12" ht="48" customHeight="1" thickBot="1">
      <c r="A641" s="44"/>
      <c r="B641" s="44"/>
      <c r="C641" s="44"/>
      <c r="D641" s="44"/>
      <c r="E641" s="42"/>
      <c r="F641" s="43"/>
      <c r="H641" s="139" t="s">
        <v>258</v>
      </c>
      <c r="I641" s="140"/>
      <c r="J641" s="49">
        <f>SUM(J638:J640)</f>
        <v>0</v>
      </c>
      <c r="K641" s="45"/>
      <c r="L641" s="49">
        <f>SUM(L638:L640)</f>
        <v>0</v>
      </c>
    </row>
    <row r="642" spans="1:12" ht="16.5" customHeight="1">
      <c r="A642" s="17"/>
      <c r="B642" s="9"/>
      <c r="C642" s="9"/>
      <c r="D642" s="9"/>
      <c r="E642" s="9"/>
    </row>
    <row r="643" spans="1:12" ht="15.75" customHeight="1">
      <c r="A643" s="156"/>
      <c r="B643" s="156"/>
      <c r="C643" s="156"/>
      <c r="D643" s="156"/>
    </row>
    <row r="644" spans="1:12" ht="47.25">
      <c r="A644" s="16" t="s">
        <v>0</v>
      </c>
      <c r="B644" s="8" t="s">
        <v>1</v>
      </c>
      <c r="C644" s="8" t="s">
        <v>2</v>
      </c>
      <c r="D644" s="8" t="s">
        <v>3</v>
      </c>
    </row>
    <row r="645" spans="1:12" ht="16.5" customHeight="1">
      <c r="A645" s="151" t="s">
        <v>191</v>
      </c>
      <c r="B645" s="152"/>
      <c r="C645" s="152"/>
      <c r="D645" s="153"/>
    </row>
    <row r="646" spans="1:12" ht="15.75" customHeight="1">
      <c r="A646" s="147" t="s">
        <v>5</v>
      </c>
      <c r="B646" s="149"/>
      <c r="C646" s="8"/>
      <c r="D646" s="8"/>
    </row>
    <row r="647" spans="1:12" ht="36.75" customHeight="1">
      <c r="A647" s="155">
        <v>1</v>
      </c>
      <c r="B647" s="8" t="s">
        <v>192</v>
      </c>
      <c r="C647" s="160" t="s">
        <v>7</v>
      </c>
      <c r="D647" s="160"/>
    </row>
    <row r="648" spans="1:12" ht="36.75" customHeight="1">
      <c r="A648" s="155"/>
      <c r="B648" s="8" t="s">
        <v>193</v>
      </c>
      <c r="C648" s="160"/>
      <c r="D648" s="160"/>
    </row>
    <row r="649" spans="1:12" ht="38.25" customHeight="1">
      <c r="A649" s="155"/>
      <c r="B649" s="8" t="s">
        <v>194</v>
      </c>
      <c r="C649" s="160"/>
      <c r="D649" s="160"/>
    </row>
    <row r="650" spans="1:12">
      <c r="A650" s="11"/>
    </row>
    <row r="651" spans="1:12" ht="15.75" customHeight="1">
      <c r="A651" s="156"/>
      <c r="B651" s="156"/>
      <c r="C651" s="156"/>
      <c r="D651" s="156"/>
    </row>
    <row r="652" spans="1:12" ht="47.25">
      <c r="A652" s="16" t="s">
        <v>0</v>
      </c>
      <c r="B652" s="8" t="s">
        <v>1</v>
      </c>
      <c r="C652" s="8" t="s">
        <v>2</v>
      </c>
      <c r="D652" s="8" t="s">
        <v>3</v>
      </c>
    </row>
    <row r="653" spans="1:12" ht="33.75" customHeight="1">
      <c r="A653" s="151" t="s">
        <v>195</v>
      </c>
      <c r="B653" s="152"/>
      <c r="C653" s="152"/>
      <c r="D653" s="153"/>
    </row>
    <row r="654" spans="1:12" ht="16.5" customHeight="1">
      <c r="A654" s="147" t="s">
        <v>5</v>
      </c>
      <c r="B654" s="149"/>
      <c r="C654" s="8"/>
      <c r="D654" s="8"/>
    </row>
    <row r="655" spans="1:12">
      <c r="A655" s="155">
        <v>1</v>
      </c>
      <c r="B655" s="8" t="s">
        <v>196</v>
      </c>
      <c r="C655" s="160" t="s">
        <v>7</v>
      </c>
      <c r="D655" s="160"/>
    </row>
    <row r="656" spans="1:12" ht="16.5" customHeight="1">
      <c r="A656" s="155"/>
      <c r="B656" s="69" t="s">
        <v>382</v>
      </c>
      <c r="C656" s="160"/>
      <c r="D656" s="160"/>
    </row>
    <row r="657" spans="1:13">
      <c r="A657" s="155"/>
      <c r="B657" s="69" t="s">
        <v>383</v>
      </c>
      <c r="C657" s="160"/>
      <c r="D657" s="160"/>
    </row>
    <row r="658" spans="1:13" ht="16.5" customHeight="1">
      <c r="A658" s="155"/>
      <c r="B658" s="69" t="s">
        <v>384</v>
      </c>
      <c r="C658" s="160"/>
      <c r="D658" s="160"/>
    </row>
    <row r="659" spans="1:13" ht="16.5" customHeight="1">
      <c r="A659" s="155"/>
      <c r="B659" s="69" t="s">
        <v>385</v>
      </c>
      <c r="C659" s="160"/>
      <c r="D659" s="160"/>
    </row>
    <row r="660" spans="1:13">
      <c r="A660" s="155"/>
      <c r="B660" s="69" t="s">
        <v>386</v>
      </c>
      <c r="C660" s="160"/>
      <c r="D660" s="160"/>
    </row>
    <row r="661" spans="1:13">
      <c r="A661" s="155"/>
      <c r="B661" s="69" t="s">
        <v>387</v>
      </c>
      <c r="C661" s="160"/>
      <c r="D661" s="160"/>
    </row>
    <row r="662" spans="1:13">
      <c r="A662" s="155"/>
      <c r="B662" s="69" t="s">
        <v>388</v>
      </c>
      <c r="C662" s="160"/>
      <c r="D662" s="160"/>
    </row>
    <row r="663" spans="1:13">
      <c r="A663" s="155"/>
      <c r="B663" s="69" t="s">
        <v>389</v>
      </c>
      <c r="C663" s="160"/>
      <c r="D663" s="160"/>
    </row>
    <row r="664" spans="1:13">
      <c r="A664" s="16">
        <v>2</v>
      </c>
      <c r="B664" s="8" t="s">
        <v>197</v>
      </c>
      <c r="C664" s="8" t="s">
        <v>7</v>
      </c>
      <c r="D664" s="8"/>
    </row>
    <row r="665" spans="1:13">
      <c r="A665" s="121"/>
      <c r="B665" s="84"/>
      <c r="C665" s="84"/>
      <c r="D665" s="84"/>
    </row>
    <row r="666" spans="1:13">
      <c r="A666" s="62" t="s">
        <v>260</v>
      </c>
      <c r="E666" s="62"/>
      <c r="F666" s="63"/>
      <c r="G666" s="63"/>
      <c r="H666" s="63"/>
      <c r="I666" s="63"/>
      <c r="J666" s="52"/>
      <c r="K666" s="53"/>
      <c r="L666" s="53"/>
      <c r="M666" s="54"/>
    </row>
    <row r="667" spans="1:13">
      <c r="A667" s="64" t="s">
        <v>259</v>
      </c>
      <c r="E667" s="62"/>
      <c r="F667" s="63"/>
      <c r="G667" s="63"/>
      <c r="H667" s="63"/>
      <c r="I667" s="63"/>
      <c r="J667" s="52"/>
      <c r="K667" s="53"/>
      <c r="L667" s="53"/>
      <c r="M667" s="54"/>
    </row>
    <row r="668" spans="1:13" ht="15.75" customHeight="1">
      <c r="A668" s="150" t="s">
        <v>261</v>
      </c>
      <c r="B668" s="150"/>
      <c r="C668" s="150"/>
      <c r="D668" s="150"/>
      <c r="E668" s="150"/>
      <c r="F668" s="150"/>
      <c r="G668" s="150"/>
      <c r="H668" s="150"/>
      <c r="I668" s="150"/>
      <c r="J668" s="61"/>
      <c r="K668" s="53"/>
      <c r="L668" s="53"/>
      <c r="M668" s="54"/>
    </row>
    <row r="669" spans="1:13" ht="33" customHeight="1">
      <c r="A669" s="64"/>
      <c r="E669" s="62"/>
      <c r="F669" s="63"/>
      <c r="G669" s="63"/>
      <c r="H669" s="63"/>
      <c r="I669" s="63"/>
      <c r="J669" s="52"/>
      <c r="K669" s="53"/>
      <c r="L669" s="53"/>
      <c r="M669" s="54"/>
    </row>
    <row r="670" spans="1:13">
      <c r="A670" s="64"/>
      <c r="C670" s="3" t="s">
        <v>314</v>
      </c>
      <c r="D670" s="65"/>
      <c r="E670" s="65"/>
      <c r="F670" s="65"/>
      <c r="G670" s="63"/>
      <c r="H670" s="63"/>
      <c r="I670" s="63"/>
      <c r="J670" s="52"/>
      <c r="K670" s="53"/>
      <c r="L670" s="53"/>
      <c r="M670" s="54"/>
    </row>
    <row r="671" spans="1:13">
      <c r="A671" s="11"/>
      <c r="D671" s="65"/>
      <c r="E671" s="65"/>
      <c r="F671" s="65"/>
      <c r="G671" s="63"/>
      <c r="H671" s="63"/>
      <c r="I671" s="63"/>
      <c r="J671" s="52"/>
      <c r="K671" s="53"/>
      <c r="L671" s="53"/>
      <c r="M671" s="54"/>
    </row>
    <row r="672" spans="1:13">
      <c r="A672" s="11"/>
      <c r="D672" s="65"/>
      <c r="E672" s="65"/>
      <c r="F672" s="65"/>
      <c r="G672" s="63"/>
      <c r="H672" s="63"/>
      <c r="I672" s="63"/>
      <c r="J672" s="52"/>
      <c r="K672" s="53"/>
      <c r="L672" s="53"/>
      <c r="M672" s="54"/>
    </row>
    <row r="673" spans="1:13">
      <c r="A673" s="11" t="s">
        <v>283</v>
      </c>
      <c r="D673" s="65"/>
      <c r="E673" s="65"/>
      <c r="F673" s="65"/>
      <c r="G673" s="63"/>
      <c r="H673" s="63"/>
      <c r="I673" s="63"/>
      <c r="J673" s="52"/>
      <c r="K673" s="53"/>
      <c r="L673" s="53"/>
      <c r="M673" s="54"/>
    </row>
    <row r="674" spans="1:13" ht="76.5" customHeight="1">
      <c r="A674" s="161" t="s">
        <v>256</v>
      </c>
      <c r="B674" s="162"/>
      <c r="C674" s="162"/>
      <c r="D674" s="163"/>
      <c r="E674" s="38" t="s">
        <v>238</v>
      </c>
      <c r="F674" s="37" t="s">
        <v>239</v>
      </c>
      <c r="G674" s="20" t="s">
        <v>240</v>
      </c>
      <c r="H674" s="37" t="s">
        <v>241</v>
      </c>
      <c r="I674" s="37" t="s">
        <v>242</v>
      </c>
      <c r="J674" s="37" t="s">
        <v>243</v>
      </c>
      <c r="K674" s="37" t="s">
        <v>244</v>
      </c>
      <c r="L674" s="37" t="s">
        <v>245</v>
      </c>
      <c r="M674" s="21" t="s">
        <v>262</v>
      </c>
    </row>
    <row r="675" spans="1:13">
      <c r="A675" s="144" t="s">
        <v>257</v>
      </c>
      <c r="B675" s="145"/>
      <c r="C675" s="145"/>
      <c r="D675" s="146"/>
      <c r="E675" s="39" t="s">
        <v>246</v>
      </c>
      <c r="F675" s="22" t="s">
        <v>247</v>
      </c>
      <c r="G675" s="23" t="s">
        <v>248</v>
      </c>
      <c r="H675" s="23" t="s">
        <v>249</v>
      </c>
      <c r="I675" s="24" t="s">
        <v>250</v>
      </c>
      <c r="J675" s="25" t="s">
        <v>251</v>
      </c>
      <c r="K675" s="26" t="s">
        <v>252</v>
      </c>
      <c r="L675" s="27" t="s">
        <v>253</v>
      </c>
      <c r="M675" s="41" t="s">
        <v>254</v>
      </c>
    </row>
    <row r="676" spans="1:13" ht="16.5" thickBot="1">
      <c r="A676" s="50">
        <v>1</v>
      </c>
      <c r="B676" s="141" t="s">
        <v>390</v>
      </c>
      <c r="C676" s="142"/>
      <c r="D676" s="143"/>
      <c r="E676" s="40">
        <v>5</v>
      </c>
      <c r="F676" s="30" t="s">
        <v>255</v>
      </c>
      <c r="G676" s="31"/>
      <c r="H676" s="32"/>
      <c r="I676" s="33">
        <f>ROUND(H676*(1+(K676/100)),2)</f>
        <v>0</v>
      </c>
      <c r="J676" s="34">
        <f>E676*H676</f>
        <v>0</v>
      </c>
      <c r="K676" s="67">
        <v>8</v>
      </c>
      <c r="L676" s="34">
        <f>J676+J676*K676/100</f>
        <v>0</v>
      </c>
      <c r="M676" s="36"/>
    </row>
    <row r="677" spans="1:13" ht="16.5" customHeight="1" thickBot="1">
      <c r="A677" s="44"/>
      <c r="B677" s="44"/>
      <c r="C677" s="44"/>
      <c r="D677" s="44"/>
      <c r="E677" s="42"/>
      <c r="F677" s="43"/>
      <c r="H677" s="139" t="s">
        <v>258</v>
      </c>
      <c r="I677" s="140"/>
      <c r="J677" s="49">
        <f>SUM(J675:J676)</f>
        <v>0</v>
      </c>
      <c r="K677" s="45"/>
      <c r="L677" s="49">
        <f>SUM(L675:L676)</f>
        <v>0</v>
      </c>
    </row>
    <row r="678" spans="1:13" ht="16.5" customHeight="1">
      <c r="A678" s="11"/>
    </row>
    <row r="679" spans="1:13" ht="15.75" customHeight="1">
      <c r="A679" s="169"/>
      <c r="B679" s="169"/>
      <c r="C679" s="169"/>
      <c r="D679" s="169"/>
    </row>
    <row r="680" spans="1:13" s="132" customFormat="1" ht="15.75" customHeight="1">
      <c r="A680" s="197" t="s">
        <v>0</v>
      </c>
      <c r="B680" s="197" t="s">
        <v>1</v>
      </c>
      <c r="C680" s="123" t="s">
        <v>293</v>
      </c>
      <c r="D680" s="123" t="s">
        <v>295</v>
      </c>
    </row>
    <row r="681" spans="1:13" s="132" customFormat="1" ht="15.75" customHeight="1">
      <c r="A681" s="197"/>
      <c r="B681" s="197"/>
      <c r="C681" s="124" t="s">
        <v>367</v>
      </c>
      <c r="D681" s="124" t="s">
        <v>324</v>
      </c>
    </row>
    <row r="682" spans="1:13" s="132" customFormat="1" ht="15.75" customHeight="1">
      <c r="A682" s="198" t="s">
        <v>391</v>
      </c>
      <c r="B682" s="199"/>
      <c r="C682" s="199"/>
      <c r="D682" s="200"/>
    </row>
    <row r="683" spans="1:13" s="132" customFormat="1" ht="16.5" customHeight="1">
      <c r="A683" s="201" t="s">
        <v>5</v>
      </c>
      <c r="B683" s="201"/>
      <c r="C683" s="138"/>
      <c r="D683" s="138"/>
    </row>
    <row r="684" spans="1:13" s="132" customFormat="1" ht="45" customHeight="1">
      <c r="A684" s="138">
        <v>1</v>
      </c>
      <c r="B684" s="138" t="s">
        <v>392</v>
      </c>
      <c r="C684" s="138" t="s">
        <v>7</v>
      </c>
      <c r="D684" s="138"/>
    </row>
    <row r="685" spans="1:13" s="132" customFormat="1" ht="36.75" customHeight="1">
      <c r="A685" s="138">
        <v>2</v>
      </c>
      <c r="B685" s="138" t="s">
        <v>362</v>
      </c>
      <c r="C685" s="138" t="s">
        <v>7</v>
      </c>
      <c r="D685" s="138"/>
    </row>
    <row r="686" spans="1:13" s="132" customFormat="1" ht="15.75" customHeight="1">
      <c r="A686" s="138">
        <v>3</v>
      </c>
      <c r="B686" s="138" t="s">
        <v>363</v>
      </c>
      <c r="C686" s="138" t="s">
        <v>7</v>
      </c>
      <c r="D686" s="138"/>
    </row>
    <row r="687" spans="1:13" s="132" customFormat="1" ht="15.75" customHeight="1">
      <c r="A687" s="138">
        <v>4</v>
      </c>
      <c r="B687" s="138" t="s">
        <v>132</v>
      </c>
      <c r="C687" s="138" t="s">
        <v>7</v>
      </c>
      <c r="D687" s="138"/>
    </row>
    <row r="688" spans="1:13" s="132" customFormat="1" ht="15.75" customHeight="1">
      <c r="A688" s="230"/>
      <c r="B688" s="230"/>
      <c r="C688" s="230"/>
      <c r="D688" s="230"/>
    </row>
    <row r="689" spans="1:13">
      <c r="A689" s="62" t="s">
        <v>260</v>
      </c>
      <c r="E689" s="62"/>
      <c r="F689" s="63"/>
      <c r="G689" s="63"/>
      <c r="H689" s="63"/>
      <c r="I689" s="63"/>
      <c r="J689" s="52"/>
      <c r="K689" s="53"/>
      <c r="L689" s="53"/>
      <c r="M689" s="54"/>
    </row>
    <row r="690" spans="1:13">
      <c r="A690" s="64" t="s">
        <v>259</v>
      </c>
      <c r="E690" s="62"/>
      <c r="F690" s="63"/>
      <c r="G690" s="63"/>
      <c r="H690" s="63"/>
      <c r="I690" s="63"/>
      <c r="J690" s="52"/>
      <c r="K690" s="53"/>
      <c r="L690" s="53"/>
      <c r="M690" s="54"/>
    </row>
    <row r="691" spans="1:13" ht="15.75" customHeight="1">
      <c r="A691" s="150" t="s">
        <v>261</v>
      </c>
      <c r="B691" s="150"/>
      <c r="C691" s="150"/>
      <c r="D691" s="150"/>
      <c r="E691" s="150"/>
      <c r="F691" s="150"/>
      <c r="G691" s="150"/>
      <c r="H691" s="150"/>
      <c r="I691" s="150"/>
      <c r="J691" s="61"/>
      <c r="K691" s="53"/>
      <c r="L691" s="53"/>
      <c r="M691" s="54"/>
    </row>
    <row r="692" spans="1:13" ht="33" customHeight="1">
      <c r="A692" s="64"/>
      <c r="E692" s="62"/>
      <c r="F692" s="63"/>
      <c r="G692" s="63"/>
      <c r="H692" s="63"/>
      <c r="I692" s="63"/>
      <c r="J692" s="52"/>
      <c r="K692" s="53"/>
      <c r="L692" s="53"/>
      <c r="M692" s="54"/>
    </row>
    <row r="693" spans="1:13">
      <c r="A693" s="64"/>
      <c r="C693" s="3" t="s">
        <v>314</v>
      </c>
      <c r="D693" s="65"/>
      <c r="E693" s="65"/>
      <c r="F693" s="65"/>
      <c r="G693" s="63"/>
      <c r="H693" s="63"/>
      <c r="I693" s="63"/>
      <c r="J693" s="52"/>
      <c r="K693" s="53"/>
      <c r="L693" s="53"/>
      <c r="M693" s="54"/>
    </row>
    <row r="694" spans="1:13" s="132" customFormat="1" ht="15.75" customHeight="1"/>
    <row r="695" spans="1:13" s="132" customFormat="1" ht="15.75" customHeight="1"/>
    <row r="696" spans="1:13" ht="16.5" customHeight="1">
      <c r="A696" s="11"/>
      <c r="D696" s="65"/>
      <c r="E696" s="65"/>
      <c r="F696" s="65"/>
      <c r="G696" s="63"/>
      <c r="H696" s="63"/>
      <c r="I696" s="63"/>
      <c r="J696" s="52"/>
      <c r="K696" s="53"/>
      <c r="L696" s="53"/>
      <c r="M696" s="54"/>
    </row>
    <row r="697" spans="1:13" ht="16.5" customHeight="1">
      <c r="A697" s="11" t="s">
        <v>263</v>
      </c>
      <c r="D697" s="65"/>
      <c r="E697" s="65"/>
      <c r="F697" s="65"/>
      <c r="G697" s="63"/>
      <c r="H697" s="63"/>
      <c r="I697" s="63"/>
      <c r="J697" s="52"/>
      <c r="K697" s="53"/>
      <c r="L697" s="53"/>
      <c r="M697" s="54"/>
    </row>
    <row r="698" spans="1:13" ht="76.5" customHeight="1">
      <c r="A698" s="161" t="s">
        <v>256</v>
      </c>
      <c r="B698" s="162"/>
      <c r="C698" s="162"/>
      <c r="D698" s="163"/>
      <c r="E698" s="38" t="s">
        <v>238</v>
      </c>
      <c r="F698" s="37" t="s">
        <v>239</v>
      </c>
      <c r="G698" s="20" t="s">
        <v>240</v>
      </c>
      <c r="H698" s="37" t="s">
        <v>241</v>
      </c>
      <c r="I698" s="37" t="s">
        <v>242</v>
      </c>
      <c r="J698" s="37" t="s">
        <v>243</v>
      </c>
      <c r="K698" s="37" t="s">
        <v>244</v>
      </c>
      <c r="L698" s="37" t="s">
        <v>245</v>
      </c>
      <c r="M698" s="21" t="s">
        <v>262</v>
      </c>
    </row>
    <row r="699" spans="1:13">
      <c r="A699" s="144" t="s">
        <v>257</v>
      </c>
      <c r="B699" s="145"/>
      <c r="C699" s="145"/>
      <c r="D699" s="146"/>
      <c r="E699" s="39" t="s">
        <v>246</v>
      </c>
      <c r="F699" s="22" t="s">
        <v>247</v>
      </c>
      <c r="G699" s="23" t="s">
        <v>248</v>
      </c>
      <c r="H699" s="23" t="s">
        <v>249</v>
      </c>
      <c r="I699" s="24" t="s">
        <v>250</v>
      </c>
      <c r="J699" s="25" t="s">
        <v>251</v>
      </c>
      <c r="K699" s="26" t="s">
        <v>252</v>
      </c>
      <c r="L699" s="27" t="s">
        <v>253</v>
      </c>
      <c r="M699" s="41" t="s">
        <v>254</v>
      </c>
    </row>
    <row r="700" spans="1:13" ht="30" customHeight="1" thickBot="1">
      <c r="A700" s="50">
        <v>1</v>
      </c>
      <c r="B700" s="141" t="s">
        <v>198</v>
      </c>
      <c r="C700" s="142"/>
      <c r="D700" s="143"/>
      <c r="E700" s="40">
        <v>5</v>
      </c>
      <c r="F700" s="30" t="s">
        <v>255</v>
      </c>
      <c r="G700" s="31"/>
      <c r="H700" s="32"/>
      <c r="I700" s="33">
        <f>ROUND(H700*(1+(K700/100)),2)</f>
        <v>0</v>
      </c>
      <c r="J700" s="34">
        <f>E700*H700</f>
        <v>0</v>
      </c>
      <c r="K700" s="35">
        <v>8</v>
      </c>
      <c r="L700" s="34">
        <f>J700+J700*K700/100</f>
        <v>0</v>
      </c>
      <c r="M700" s="36"/>
    </row>
    <row r="701" spans="1:13" ht="33.75" customHeight="1" thickBot="1">
      <c r="A701" s="44"/>
      <c r="B701" s="44"/>
      <c r="C701" s="44"/>
      <c r="D701" s="44"/>
      <c r="E701" s="42"/>
      <c r="F701" s="43"/>
      <c r="H701" s="139" t="s">
        <v>258</v>
      </c>
      <c r="I701" s="140"/>
      <c r="J701" s="49">
        <f>SUM(J699:J700)</f>
        <v>0</v>
      </c>
      <c r="K701" s="45"/>
      <c r="L701" s="49">
        <f>SUM(L699:L700)</f>
        <v>0</v>
      </c>
    </row>
    <row r="703" spans="1:13" s="133" customFormat="1" ht="16.5" customHeight="1"/>
    <row r="704" spans="1:13" s="133" customFormat="1" ht="30.75" customHeight="1">
      <c r="A704" s="197" t="s">
        <v>0</v>
      </c>
      <c r="B704" s="197" t="s">
        <v>1</v>
      </c>
      <c r="C704" s="123" t="s">
        <v>293</v>
      </c>
      <c r="D704" s="123" t="s">
        <v>295</v>
      </c>
    </row>
    <row r="705" spans="1:13" s="133" customFormat="1" ht="16.5" customHeight="1">
      <c r="A705" s="197"/>
      <c r="B705" s="197"/>
      <c r="C705" s="134" t="s">
        <v>294</v>
      </c>
      <c r="D705" s="134" t="s">
        <v>394</v>
      </c>
    </row>
    <row r="706" spans="1:13" s="133" customFormat="1" ht="31.5" customHeight="1">
      <c r="A706" s="198" t="s">
        <v>199</v>
      </c>
      <c r="B706" s="199"/>
      <c r="C706" s="199"/>
      <c r="D706" s="200"/>
    </row>
    <row r="707" spans="1:13" s="133" customFormat="1" ht="15.75" customHeight="1">
      <c r="A707" s="201" t="s">
        <v>5</v>
      </c>
      <c r="B707" s="201"/>
      <c r="C707" s="122"/>
      <c r="D707" s="122"/>
    </row>
    <row r="708" spans="1:13" s="133" customFormat="1" ht="23.25" customHeight="1">
      <c r="A708" s="129">
        <v>1</v>
      </c>
      <c r="B708" s="135" t="s">
        <v>200</v>
      </c>
      <c r="C708" s="129" t="s">
        <v>7</v>
      </c>
      <c r="D708" s="122"/>
    </row>
    <row r="709" spans="1:13" s="133" customFormat="1" ht="22.5" customHeight="1">
      <c r="A709" s="129">
        <v>2</v>
      </c>
      <c r="B709" s="135" t="s">
        <v>395</v>
      </c>
      <c r="C709" s="129" t="s">
        <v>7</v>
      </c>
      <c r="D709" s="122"/>
    </row>
    <row r="710" spans="1:13" s="133" customFormat="1" ht="30" customHeight="1">
      <c r="A710" s="129">
        <v>3</v>
      </c>
      <c r="B710" s="135" t="s">
        <v>201</v>
      </c>
      <c r="C710" s="129" t="s">
        <v>7</v>
      </c>
      <c r="D710" s="122"/>
    </row>
    <row r="711" spans="1:13" s="133" customFormat="1" ht="27.75" customHeight="1">
      <c r="A711" s="129">
        <v>4</v>
      </c>
      <c r="B711" s="135" t="s">
        <v>202</v>
      </c>
      <c r="C711" s="129" t="s">
        <v>7</v>
      </c>
      <c r="D711" s="122"/>
    </row>
    <row r="712" spans="1:13" s="133" customFormat="1" ht="27" customHeight="1">
      <c r="A712" s="129">
        <v>5</v>
      </c>
      <c r="B712" s="135" t="s">
        <v>396</v>
      </c>
      <c r="C712" s="129" t="s">
        <v>7</v>
      </c>
      <c r="D712" s="122"/>
    </row>
    <row r="713" spans="1:13" s="133" customFormat="1" ht="15.75" customHeight="1">
      <c r="A713" s="129">
        <v>6</v>
      </c>
      <c r="B713" s="135" t="s">
        <v>203</v>
      </c>
      <c r="C713" s="129" t="s">
        <v>7</v>
      </c>
      <c r="D713" s="122"/>
    </row>
    <row r="714" spans="1:13" s="133" customFormat="1" ht="15.75" customHeight="1">
      <c r="A714" s="129">
        <v>7</v>
      </c>
      <c r="B714" s="129" t="s">
        <v>59</v>
      </c>
      <c r="C714" s="129" t="s">
        <v>7</v>
      </c>
      <c r="D714" s="122"/>
    </row>
    <row r="715" spans="1:13" s="133" customFormat="1" ht="21" customHeight="1">
      <c r="A715" s="129">
        <v>8</v>
      </c>
      <c r="B715" s="129" t="s">
        <v>204</v>
      </c>
      <c r="C715" s="129" t="s">
        <v>7</v>
      </c>
      <c r="D715" s="122"/>
    </row>
    <row r="716" spans="1:13" s="133" customFormat="1" ht="48.75" customHeight="1">
      <c r="A716" s="129">
        <v>9</v>
      </c>
      <c r="B716" s="129" t="s">
        <v>205</v>
      </c>
      <c r="C716" s="129" t="s">
        <v>7</v>
      </c>
      <c r="D716" s="122"/>
    </row>
    <row r="717" spans="1:13">
      <c r="A717" s="62" t="s">
        <v>260</v>
      </c>
      <c r="E717" s="62"/>
      <c r="F717" s="63"/>
      <c r="G717" s="63"/>
      <c r="H717" s="63"/>
      <c r="I717" s="63"/>
      <c r="J717" s="52"/>
      <c r="K717" s="53"/>
      <c r="L717" s="53"/>
      <c r="M717" s="54"/>
    </row>
    <row r="718" spans="1:13">
      <c r="A718" s="64" t="s">
        <v>259</v>
      </c>
      <c r="E718" s="62"/>
      <c r="F718" s="63"/>
      <c r="G718" s="63"/>
      <c r="H718" s="63"/>
      <c r="I718" s="63"/>
      <c r="J718" s="52"/>
      <c r="K718" s="53"/>
      <c r="L718" s="53"/>
      <c r="M718" s="54"/>
    </row>
    <row r="719" spans="1:13" ht="15.75" customHeight="1">
      <c r="A719" s="150" t="s">
        <v>261</v>
      </c>
      <c r="B719" s="150"/>
      <c r="C719" s="150"/>
      <c r="D719" s="150"/>
      <c r="E719" s="150"/>
      <c r="F719" s="150"/>
      <c r="G719" s="150"/>
      <c r="H719" s="150"/>
      <c r="I719" s="150"/>
      <c r="J719" s="61"/>
      <c r="K719" s="53"/>
      <c r="L719" s="53"/>
      <c r="M719" s="54"/>
    </row>
    <row r="720" spans="1:13" ht="33" customHeight="1">
      <c r="A720" s="64"/>
      <c r="E720" s="62"/>
      <c r="F720" s="63"/>
      <c r="G720" s="63"/>
      <c r="H720" s="63"/>
      <c r="I720" s="63"/>
      <c r="J720" s="52"/>
      <c r="K720" s="53"/>
      <c r="L720" s="53"/>
      <c r="M720" s="54"/>
    </row>
    <row r="721" spans="1:13">
      <c r="A721" s="64"/>
      <c r="C721" s="3" t="s">
        <v>314</v>
      </c>
      <c r="D721" s="65"/>
      <c r="E721" s="65"/>
      <c r="F721" s="65"/>
      <c r="G721" s="63"/>
      <c r="H721" s="63"/>
      <c r="I721" s="63"/>
      <c r="J721" s="52"/>
      <c r="K721" s="53"/>
      <c r="L721" s="53"/>
      <c r="M721" s="54"/>
    </row>
    <row r="722" spans="1:13" s="132" customFormat="1" ht="15.75" customHeight="1"/>
    <row r="723" spans="1:13">
      <c r="A723" s="11"/>
      <c r="D723" s="65"/>
      <c r="E723" s="65"/>
      <c r="F723" s="65"/>
      <c r="G723" s="63"/>
      <c r="H723" s="63"/>
      <c r="I723" s="63"/>
      <c r="J723" s="52"/>
      <c r="K723" s="53"/>
      <c r="L723" s="53"/>
      <c r="M723" s="54"/>
    </row>
    <row r="724" spans="1:13">
      <c r="A724" s="11" t="s">
        <v>417</v>
      </c>
      <c r="D724" s="65"/>
      <c r="E724" s="65"/>
      <c r="F724" s="65"/>
      <c r="G724" s="63"/>
      <c r="H724" s="63"/>
      <c r="I724" s="63"/>
      <c r="J724" s="52"/>
      <c r="K724" s="53"/>
      <c r="L724" s="53"/>
      <c r="M724" s="54"/>
    </row>
    <row r="725" spans="1:13" ht="76.5" customHeight="1">
      <c r="A725" s="161" t="s">
        <v>256</v>
      </c>
      <c r="B725" s="162"/>
      <c r="C725" s="162"/>
      <c r="D725" s="163"/>
      <c r="E725" s="38" t="s">
        <v>238</v>
      </c>
      <c r="F725" s="37" t="s">
        <v>239</v>
      </c>
      <c r="G725" s="20" t="s">
        <v>240</v>
      </c>
      <c r="H725" s="37" t="s">
        <v>241</v>
      </c>
      <c r="I725" s="37" t="s">
        <v>242</v>
      </c>
      <c r="J725" s="37" t="s">
        <v>243</v>
      </c>
      <c r="K725" s="37" t="s">
        <v>244</v>
      </c>
      <c r="L725" s="37" t="s">
        <v>245</v>
      </c>
      <c r="M725" s="21" t="s">
        <v>262</v>
      </c>
    </row>
    <row r="726" spans="1:13">
      <c r="A726" s="144" t="s">
        <v>257</v>
      </c>
      <c r="B726" s="145"/>
      <c r="C726" s="145"/>
      <c r="D726" s="146"/>
      <c r="E726" s="39" t="s">
        <v>246</v>
      </c>
      <c r="F726" s="22" t="s">
        <v>247</v>
      </c>
      <c r="G726" s="23" t="s">
        <v>248</v>
      </c>
      <c r="H726" s="23" t="s">
        <v>249</v>
      </c>
      <c r="I726" s="24" t="s">
        <v>250</v>
      </c>
      <c r="J726" s="25" t="s">
        <v>251</v>
      </c>
      <c r="K726" s="26" t="s">
        <v>252</v>
      </c>
      <c r="L726" s="27" t="s">
        <v>253</v>
      </c>
      <c r="M726" s="41" t="s">
        <v>254</v>
      </c>
    </row>
    <row r="727" spans="1:13" ht="32.25" customHeight="1" thickBot="1">
      <c r="A727" s="50">
        <v>1</v>
      </c>
      <c r="B727" s="166" t="s">
        <v>393</v>
      </c>
      <c r="C727" s="167"/>
      <c r="D727" s="168"/>
      <c r="E727" s="40">
        <v>36</v>
      </c>
      <c r="F727" s="30" t="s">
        <v>255</v>
      </c>
      <c r="G727" s="31"/>
      <c r="H727" s="32"/>
      <c r="I727" s="33">
        <f>ROUND(H727*(1+(K727/100)),2)</f>
        <v>0</v>
      </c>
      <c r="J727" s="34">
        <f>E727*H727</f>
        <v>0</v>
      </c>
      <c r="K727" s="35">
        <v>8</v>
      </c>
      <c r="L727" s="34">
        <f>J727+J727*K727/100</f>
        <v>0</v>
      </c>
      <c r="M727" s="36"/>
    </row>
    <row r="728" spans="1:13" ht="16.5" thickBot="1">
      <c r="A728" s="44"/>
      <c r="B728" s="44"/>
      <c r="C728" s="44"/>
      <c r="D728" s="44"/>
      <c r="E728" s="42"/>
      <c r="F728" s="43"/>
      <c r="H728" s="139" t="s">
        <v>258</v>
      </c>
      <c r="I728" s="140"/>
      <c r="J728" s="49">
        <f>SUM(J726:J727)</f>
        <v>0</v>
      </c>
      <c r="K728" s="45"/>
      <c r="L728" s="49">
        <f>SUM(L726:L727)</f>
        <v>0</v>
      </c>
    </row>
    <row r="732" spans="1:13" ht="31.5">
      <c r="A732" s="197" t="s">
        <v>0</v>
      </c>
      <c r="B732" s="197" t="s">
        <v>1</v>
      </c>
      <c r="C732" s="123" t="s">
        <v>293</v>
      </c>
      <c r="D732" s="123" t="s">
        <v>295</v>
      </c>
    </row>
    <row r="733" spans="1:13">
      <c r="A733" s="197"/>
      <c r="B733" s="197"/>
      <c r="C733" s="124" t="s">
        <v>367</v>
      </c>
      <c r="D733" s="124" t="s">
        <v>324</v>
      </c>
    </row>
    <row r="734" spans="1:13">
      <c r="A734" s="198" t="s">
        <v>414</v>
      </c>
      <c r="B734" s="199"/>
      <c r="C734" s="199"/>
      <c r="D734" s="200"/>
    </row>
    <row r="735" spans="1:13">
      <c r="A735" s="225" t="s">
        <v>5</v>
      </c>
      <c r="B735" s="225"/>
      <c r="C735" s="122"/>
      <c r="D735" s="122"/>
    </row>
    <row r="736" spans="1:13">
      <c r="A736" s="136">
        <v>1</v>
      </c>
      <c r="B736" s="136" t="s">
        <v>397</v>
      </c>
      <c r="C736" s="136" t="s">
        <v>7</v>
      </c>
      <c r="D736" s="136"/>
    </row>
    <row r="737" spans="1:4" ht="30">
      <c r="A737" s="136">
        <v>2</v>
      </c>
      <c r="B737" s="136" t="s">
        <v>398</v>
      </c>
      <c r="C737" s="136" t="s">
        <v>7</v>
      </c>
      <c r="D737" s="136"/>
    </row>
    <row r="738" spans="1:4">
      <c r="A738" s="136">
        <v>3</v>
      </c>
      <c r="B738" s="136"/>
      <c r="C738" s="136" t="s">
        <v>7</v>
      </c>
      <c r="D738" s="136"/>
    </row>
    <row r="739" spans="1:4" ht="30">
      <c r="A739" s="136">
        <v>4</v>
      </c>
      <c r="B739" s="136" t="s">
        <v>399</v>
      </c>
      <c r="C739" s="136" t="s">
        <v>206</v>
      </c>
      <c r="D739" s="136"/>
    </row>
    <row r="740" spans="1:4">
      <c r="A740" s="226">
        <v>5</v>
      </c>
      <c r="B740" s="227" t="s">
        <v>400</v>
      </c>
      <c r="C740" s="226" t="s">
        <v>7</v>
      </c>
      <c r="D740" s="226"/>
    </row>
    <row r="741" spans="1:4">
      <c r="A741" s="226"/>
      <c r="B741" s="227"/>
      <c r="C741" s="226"/>
      <c r="D741" s="226"/>
    </row>
    <row r="742" spans="1:4">
      <c r="A742" s="136">
        <v>6</v>
      </c>
      <c r="B742" s="137" t="s">
        <v>401</v>
      </c>
      <c r="C742" s="136" t="s">
        <v>7</v>
      </c>
      <c r="D742" s="136"/>
    </row>
    <row r="743" spans="1:4">
      <c r="A743" s="136">
        <v>7</v>
      </c>
      <c r="B743" s="136" t="s">
        <v>402</v>
      </c>
      <c r="C743" s="136" t="s">
        <v>7</v>
      </c>
      <c r="D743" s="136"/>
    </row>
    <row r="744" spans="1:4" ht="45">
      <c r="A744" s="136">
        <v>8</v>
      </c>
      <c r="B744" s="137" t="s">
        <v>403</v>
      </c>
      <c r="C744" s="136" t="s">
        <v>7</v>
      </c>
      <c r="D744" s="136"/>
    </row>
    <row r="745" spans="1:4" ht="30">
      <c r="A745" s="136">
        <v>9</v>
      </c>
      <c r="B745" s="136" t="s">
        <v>404</v>
      </c>
      <c r="C745" s="136" t="s">
        <v>7</v>
      </c>
      <c r="D745" s="136"/>
    </row>
    <row r="746" spans="1:4">
      <c r="A746" s="136">
        <v>10</v>
      </c>
      <c r="B746" s="136" t="s">
        <v>207</v>
      </c>
      <c r="C746" s="136" t="s">
        <v>7</v>
      </c>
      <c r="D746" s="136"/>
    </row>
    <row r="747" spans="1:4" ht="45">
      <c r="A747" s="136">
        <v>11</v>
      </c>
      <c r="B747" s="137" t="s">
        <v>405</v>
      </c>
      <c r="C747" s="136" t="s">
        <v>7</v>
      </c>
      <c r="D747" s="136"/>
    </row>
    <row r="748" spans="1:4" ht="60">
      <c r="A748" s="226">
        <v>12</v>
      </c>
      <c r="B748" s="137" t="s">
        <v>406</v>
      </c>
      <c r="C748" s="226" t="s">
        <v>7</v>
      </c>
      <c r="D748" s="226"/>
    </row>
    <row r="749" spans="1:4" ht="30">
      <c r="A749" s="226"/>
      <c r="B749" s="137" t="s">
        <v>407</v>
      </c>
      <c r="C749" s="226"/>
      <c r="D749" s="226"/>
    </row>
    <row r="750" spans="1:4">
      <c r="A750" s="226"/>
      <c r="B750" s="137" t="s">
        <v>408</v>
      </c>
      <c r="C750" s="226"/>
      <c r="D750" s="226"/>
    </row>
    <row r="751" spans="1:4">
      <c r="A751" s="226"/>
      <c r="B751" s="137" t="s">
        <v>409</v>
      </c>
      <c r="C751" s="226"/>
      <c r="D751" s="226"/>
    </row>
    <row r="752" spans="1:4">
      <c r="A752" s="226"/>
      <c r="B752" s="137" t="s">
        <v>410</v>
      </c>
      <c r="C752" s="226"/>
      <c r="D752" s="226"/>
    </row>
    <row r="753" spans="1:13">
      <c r="A753" s="226"/>
      <c r="B753" s="137" t="s">
        <v>411</v>
      </c>
      <c r="C753" s="226"/>
      <c r="D753" s="226"/>
    </row>
    <row r="754" spans="1:13">
      <c r="A754" s="226"/>
      <c r="B754" s="137" t="s">
        <v>412</v>
      </c>
      <c r="C754" s="226"/>
      <c r="D754" s="226"/>
    </row>
    <row r="755" spans="1:13">
      <c r="A755" s="226"/>
      <c r="B755" s="137" t="s">
        <v>413</v>
      </c>
      <c r="C755" s="226"/>
      <c r="D755" s="226"/>
    </row>
    <row r="756" spans="1:13">
      <c r="A756" s="231"/>
      <c r="B756" s="232"/>
      <c r="C756" s="231"/>
      <c r="D756" s="231"/>
    </row>
    <row r="757" spans="1:13">
      <c r="A757" s="62" t="s">
        <v>260</v>
      </c>
      <c r="E757" s="62"/>
      <c r="F757" s="63"/>
      <c r="G757" s="63"/>
      <c r="H757" s="63"/>
      <c r="I757" s="63"/>
      <c r="J757" s="52"/>
      <c r="K757" s="53"/>
      <c r="L757" s="53"/>
      <c r="M757" s="54"/>
    </row>
    <row r="758" spans="1:13">
      <c r="A758" s="64" t="s">
        <v>259</v>
      </c>
      <c r="E758" s="62"/>
      <c r="F758" s="63"/>
      <c r="G758" s="63"/>
      <c r="H758" s="63"/>
      <c r="I758" s="63"/>
      <c r="J758" s="52"/>
      <c r="K758" s="53"/>
      <c r="L758" s="53"/>
      <c r="M758" s="54"/>
    </row>
    <row r="759" spans="1:13" ht="15.75" customHeight="1">
      <c r="A759" s="150" t="s">
        <v>261</v>
      </c>
      <c r="B759" s="150"/>
      <c r="C759" s="150"/>
      <c r="D759" s="150"/>
      <c r="E759" s="150"/>
      <c r="F759" s="150"/>
      <c r="G759" s="150"/>
      <c r="H759" s="150"/>
      <c r="I759" s="150"/>
      <c r="J759" s="61"/>
      <c r="K759" s="53"/>
      <c r="L759" s="53"/>
      <c r="M759" s="54"/>
    </row>
    <row r="760" spans="1:13" ht="33" customHeight="1">
      <c r="A760" s="64"/>
      <c r="E760" s="62"/>
      <c r="F760" s="63"/>
      <c r="G760" s="63"/>
      <c r="H760" s="63"/>
      <c r="I760" s="63"/>
      <c r="J760" s="52"/>
      <c r="K760" s="53"/>
      <c r="L760" s="53"/>
      <c r="M760" s="54"/>
    </row>
    <row r="761" spans="1:13">
      <c r="A761" s="64"/>
      <c r="C761" s="3" t="s">
        <v>314</v>
      </c>
      <c r="D761" s="65"/>
      <c r="E761" s="65"/>
      <c r="F761" s="65"/>
      <c r="G761" s="63"/>
      <c r="H761" s="63"/>
      <c r="I761" s="63"/>
      <c r="J761" s="52"/>
      <c r="K761" s="53"/>
      <c r="L761" s="53"/>
      <c r="M761" s="54"/>
    </row>
  </sheetData>
  <mergeCells count="296">
    <mergeCell ref="A759:I759"/>
    <mergeCell ref="A732:A733"/>
    <mergeCell ref="B732:B733"/>
    <mergeCell ref="A735:B735"/>
    <mergeCell ref="A740:A741"/>
    <mergeCell ref="B740:B741"/>
    <mergeCell ref="C740:C741"/>
    <mergeCell ref="D740:D741"/>
    <mergeCell ref="A748:A755"/>
    <mergeCell ref="C748:C755"/>
    <mergeCell ref="D748:D755"/>
    <mergeCell ref="A734:D734"/>
    <mergeCell ref="A386:D386"/>
    <mergeCell ref="A387:B387"/>
    <mergeCell ref="B409:D409"/>
    <mergeCell ref="A414:A415"/>
    <mergeCell ref="B414:B415"/>
    <mergeCell ref="A418:D418"/>
    <mergeCell ref="A419:D419"/>
    <mergeCell ref="A420:B420"/>
    <mergeCell ref="A472:D472"/>
    <mergeCell ref="B402:D402"/>
    <mergeCell ref="B403:D403"/>
    <mergeCell ref="H107:I107"/>
    <mergeCell ref="A149:I149"/>
    <mergeCell ref="A155:D155"/>
    <mergeCell ref="A156:D156"/>
    <mergeCell ref="B157:D157"/>
    <mergeCell ref="B158:D158"/>
    <mergeCell ref="B159:D159"/>
    <mergeCell ref="A340:D340"/>
    <mergeCell ref="A341:B341"/>
    <mergeCell ref="B316:D316"/>
    <mergeCell ref="B502:D502"/>
    <mergeCell ref="B406:D406"/>
    <mergeCell ref="A305:I305"/>
    <mergeCell ref="A311:D311"/>
    <mergeCell ref="A312:D312"/>
    <mergeCell ref="B313:D313"/>
    <mergeCell ref="B314:D314"/>
    <mergeCell ref="B315:D315"/>
    <mergeCell ref="B317:D317"/>
    <mergeCell ref="H318:I318"/>
    <mergeCell ref="A342:A350"/>
    <mergeCell ref="C342:C350"/>
    <mergeCell ref="A351:A353"/>
    <mergeCell ref="C351:C353"/>
    <mergeCell ref="A354:A356"/>
    <mergeCell ref="C354:C356"/>
    <mergeCell ref="A378:D378"/>
    <mergeCell ref="A376:D376"/>
    <mergeCell ref="A477:D477"/>
    <mergeCell ref="A490:I490"/>
    <mergeCell ref="A481:A482"/>
    <mergeCell ref="B481:B482"/>
    <mergeCell ref="A483:D483"/>
    <mergeCell ref="A1:C1"/>
    <mergeCell ref="A574:D574"/>
    <mergeCell ref="A567:D567"/>
    <mergeCell ref="A565:D565"/>
    <mergeCell ref="A556:D556"/>
    <mergeCell ref="A547:D547"/>
    <mergeCell ref="A538:D538"/>
    <mergeCell ref="A529:D529"/>
    <mergeCell ref="A475:D475"/>
    <mergeCell ref="A470:D470"/>
    <mergeCell ref="A462:D462"/>
    <mergeCell ref="A452:D452"/>
    <mergeCell ref="A443:D443"/>
    <mergeCell ref="A433:D433"/>
    <mergeCell ref="A395:I395"/>
    <mergeCell ref="A427:D427"/>
    <mergeCell ref="A428:D428"/>
    <mergeCell ref="A429:B429"/>
    <mergeCell ref="A413:D413"/>
    <mergeCell ref="B456:B457"/>
    <mergeCell ref="C456:C457"/>
    <mergeCell ref="D456:D457"/>
    <mergeCell ref="A416:D416"/>
    <mergeCell ref="A417:D417"/>
    <mergeCell ref="A668:I668"/>
    <mergeCell ref="A674:D674"/>
    <mergeCell ref="A675:D675"/>
    <mergeCell ref="B676:D676"/>
    <mergeCell ref="H677:I677"/>
    <mergeCell ref="H511:I511"/>
    <mergeCell ref="B509:D509"/>
    <mergeCell ref="B510:D510"/>
    <mergeCell ref="A568:C568"/>
    <mergeCell ref="A577:D577"/>
    <mergeCell ref="A585:D585"/>
    <mergeCell ref="A558:D558"/>
    <mergeCell ref="A615:D615"/>
    <mergeCell ref="H728:I728"/>
    <mergeCell ref="A516:D516"/>
    <mergeCell ref="A517:B517"/>
    <mergeCell ref="A524:D524"/>
    <mergeCell ref="A525:B525"/>
    <mergeCell ref="A514:D514"/>
    <mergeCell ref="A522:D522"/>
    <mergeCell ref="A625:D625"/>
    <mergeCell ref="A653:D653"/>
    <mergeCell ref="A680:A681"/>
    <mergeCell ref="B680:B681"/>
    <mergeCell ref="A682:D682"/>
    <mergeCell ref="A541:C541"/>
    <mergeCell ref="B640:D640"/>
    <mergeCell ref="A637:D637"/>
    <mergeCell ref="A645:D645"/>
    <mergeCell ref="A691:I691"/>
    <mergeCell ref="A704:A705"/>
    <mergeCell ref="B704:B705"/>
    <mergeCell ref="A706:D706"/>
    <mergeCell ref="A707:B707"/>
    <mergeCell ref="H701:I701"/>
    <mergeCell ref="A725:D725"/>
    <mergeCell ref="A719:I719"/>
    <mergeCell ref="A584:D584"/>
    <mergeCell ref="A576:D576"/>
    <mergeCell ref="A531:D531"/>
    <mergeCell ref="A532:B532"/>
    <mergeCell ref="H411:I411"/>
    <mergeCell ref="A496:D496"/>
    <mergeCell ref="A497:D497"/>
    <mergeCell ref="B498:D498"/>
    <mergeCell ref="B499:D499"/>
    <mergeCell ref="B500:D500"/>
    <mergeCell ref="B501:D501"/>
    <mergeCell ref="C437:C438"/>
    <mergeCell ref="D437:D438"/>
    <mergeCell ref="A464:D464"/>
    <mergeCell ref="A465:B465"/>
    <mergeCell ref="A445:D445"/>
    <mergeCell ref="A446:B446"/>
    <mergeCell ref="A454:D454"/>
    <mergeCell ref="A455:B455"/>
    <mergeCell ref="A456:A457"/>
    <mergeCell ref="A484:B484"/>
    <mergeCell ref="B507:D507"/>
    <mergeCell ref="H163:I163"/>
    <mergeCell ref="A112:D112"/>
    <mergeCell ref="A113:B113"/>
    <mergeCell ref="A130:D130"/>
    <mergeCell ref="A131:B131"/>
    <mergeCell ref="A167:D167"/>
    <mergeCell ref="A262:A264"/>
    <mergeCell ref="C262:C264"/>
    <mergeCell ref="D262:D264"/>
    <mergeCell ref="B161:D161"/>
    <mergeCell ref="A221:A222"/>
    <mergeCell ref="B221:B222"/>
    <mergeCell ref="A223:D223"/>
    <mergeCell ref="A224:B224"/>
    <mergeCell ref="A11:D11"/>
    <mergeCell ref="A12:B12"/>
    <mergeCell ref="A17:A18"/>
    <mergeCell ref="C17:C18"/>
    <mergeCell ref="D17:D18"/>
    <mergeCell ref="A22:A24"/>
    <mergeCell ref="C22:C24"/>
    <mergeCell ref="D22:D24"/>
    <mergeCell ref="A103:D103"/>
    <mergeCell ref="A79:B79"/>
    <mergeCell ref="A78:D78"/>
    <mergeCell ref="A25:A38"/>
    <mergeCell ref="C25:C38"/>
    <mergeCell ref="D25:D38"/>
    <mergeCell ref="A47:D47"/>
    <mergeCell ref="A48:B48"/>
    <mergeCell ref="A49:A56"/>
    <mergeCell ref="C49:C56"/>
    <mergeCell ref="D49:D56"/>
    <mergeCell ref="A76:D76"/>
    <mergeCell ref="A97:I97"/>
    <mergeCell ref="A68:D68"/>
    <mergeCell ref="A104:D104"/>
    <mergeCell ref="B105:D105"/>
    <mergeCell ref="B106:D106"/>
    <mergeCell ref="A199:D199"/>
    <mergeCell ref="A200:B200"/>
    <mergeCell ref="A201:A207"/>
    <mergeCell ref="C201:C207"/>
    <mergeCell ref="D201:D207"/>
    <mergeCell ref="A208:A212"/>
    <mergeCell ref="C208:C212"/>
    <mergeCell ref="D208:D212"/>
    <mergeCell ref="A168:B168"/>
    <mergeCell ref="A185:D185"/>
    <mergeCell ref="A186:B186"/>
    <mergeCell ref="A190:A194"/>
    <mergeCell ref="C190:C194"/>
    <mergeCell ref="D190:D194"/>
    <mergeCell ref="A110:D110"/>
    <mergeCell ref="A128:D128"/>
    <mergeCell ref="A165:D165"/>
    <mergeCell ref="B162:D162"/>
    <mergeCell ref="A265:A267"/>
    <mergeCell ref="C265:C267"/>
    <mergeCell ref="D265:D267"/>
    <mergeCell ref="A218:B218"/>
    <mergeCell ref="A252:D252"/>
    <mergeCell ref="A253:B253"/>
    <mergeCell ref="A254:A261"/>
    <mergeCell ref="C254:C261"/>
    <mergeCell ref="D254:D261"/>
    <mergeCell ref="A236:I236"/>
    <mergeCell ref="A243:D243"/>
    <mergeCell ref="A244:D244"/>
    <mergeCell ref="B245:D245"/>
    <mergeCell ref="B246:D246"/>
    <mergeCell ref="B247:D247"/>
    <mergeCell ref="H248:I248"/>
    <mergeCell ref="A250:D250"/>
    <mergeCell ref="A293:B293"/>
    <mergeCell ref="A294:B294"/>
    <mergeCell ref="A296:A297"/>
    <mergeCell ref="C296:C297"/>
    <mergeCell ref="D296:D297"/>
    <mergeCell ref="A279:D279"/>
    <mergeCell ref="A280:B280"/>
    <mergeCell ref="A281:B281"/>
    <mergeCell ref="A283:A284"/>
    <mergeCell ref="C283:C284"/>
    <mergeCell ref="D283:D284"/>
    <mergeCell ref="A683:B683"/>
    <mergeCell ref="A540:D540"/>
    <mergeCell ref="A549:D549"/>
    <mergeCell ref="A550:B550"/>
    <mergeCell ref="A602:D602"/>
    <mergeCell ref="A613:D613"/>
    <mergeCell ref="A623:D623"/>
    <mergeCell ref="A726:D726"/>
    <mergeCell ref="B727:D727"/>
    <mergeCell ref="A643:D643"/>
    <mergeCell ref="A651:D651"/>
    <mergeCell ref="A679:D679"/>
    <mergeCell ref="A646:B646"/>
    <mergeCell ref="A647:A649"/>
    <mergeCell ref="C647:C649"/>
    <mergeCell ref="D647:D649"/>
    <mergeCell ref="A654:B654"/>
    <mergeCell ref="A655:A663"/>
    <mergeCell ref="C655:C663"/>
    <mergeCell ref="D655:D663"/>
    <mergeCell ref="A698:D698"/>
    <mergeCell ref="A699:D699"/>
    <mergeCell ref="B700:D700"/>
    <mergeCell ref="A559:B559"/>
    <mergeCell ref="A2:D2"/>
    <mergeCell ref="A3:D3"/>
    <mergeCell ref="A320:D320"/>
    <mergeCell ref="A616:B616"/>
    <mergeCell ref="A604:D604"/>
    <mergeCell ref="A605:B605"/>
    <mergeCell ref="A606:A609"/>
    <mergeCell ref="C606:C609"/>
    <mergeCell ref="D606:D609"/>
    <mergeCell ref="A592:D592"/>
    <mergeCell ref="A593:B593"/>
    <mergeCell ref="A594:A595"/>
    <mergeCell ref="C594:C595"/>
    <mergeCell ref="D594:D595"/>
    <mergeCell ref="A590:D590"/>
    <mergeCell ref="B437:B438"/>
    <mergeCell ref="A400:D400"/>
    <mergeCell ref="A401:D401"/>
    <mergeCell ref="A322:D322"/>
    <mergeCell ref="A323:B323"/>
    <mergeCell ref="A370:D370"/>
    <mergeCell ref="A371:B371"/>
    <mergeCell ref="A379:B379"/>
    <mergeCell ref="B503:D503"/>
    <mergeCell ref="H8:I8"/>
    <mergeCell ref="B4:D4"/>
    <mergeCell ref="B5:D5"/>
    <mergeCell ref="B6:D6"/>
    <mergeCell ref="B7:D7"/>
    <mergeCell ref="A638:D638"/>
    <mergeCell ref="B639:D639"/>
    <mergeCell ref="H641:I641"/>
    <mergeCell ref="A626:C626"/>
    <mergeCell ref="A631:I631"/>
    <mergeCell ref="B508:D508"/>
    <mergeCell ref="A435:D435"/>
    <mergeCell ref="A436:B436"/>
    <mergeCell ref="A437:A438"/>
    <mergeCell ref="A582:D582"/>
    <mergeCell ref="B404:D404"/>
    <mergeCell ref="B405:D405"/>
    <mergeCell ref="B410:D410"/>
    <mergeCell ref="B407:D407"/>
    <mergeCell ref="B408:D408"/>
    <mergeCell ref="B504:D504"/>
    <mergeCell ref="B505:D505"/>
    <mergeCell ref="B506:D506"/>
    <mergeCell ref="A292:D292"/>
  </mergeCells>
  <pageMargins left="0.7" right="0.7" top="0.75" bottom="0.75" header="0.3" footer="0.3"/>
  <pageSetup paperSize="9" scale="49" orientation="landscape" horizontalDpi="4294967294" verticalDpi="4294967294" r:id="rId1"/>
  <headerFooter>
    <oddHeader>&amp;LZP/98/2018&amp;CFormularz asortymentowo--cenowy&amp;RZałącznik nr 2 do SIWZ</oddHeader>
  </headerFooter>
  <rowBreaks count="15" manualBreakCount="15">
    <brk id="75" max="12" man="1"/>
    <brk id="101" max="16383" man="1"/>
    <brk id="153" max="12" man="1"/>
    <brk id="189" max="12" man="1"/>
    <brk id="241" max="16383" man="1"/>
    <brk id="309" max="16383" man="1"/>
    <brk id="384" max="12" man="1"/>
    <brk id="398" max="16383" man="1"/>
    <brk id="470" max="12" man="1"/>
    <brk id="494" max="16383" man="1"/>
    <brk id="594" max="12" man="1"/>
    <brk id="635" max="16383" man="1"/>
    <brk id="672" max="16383" man="1"/>
    <brk id="696" max="16383" man="1"/>
    <brk id="7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Agnieszka Andrzejczak</cp:lastModifiedBy>
  <cp:lastPrinted>2018-10-25T11:29:38Z</cp:lastPrinted>
  <dcterms:created xsi:type="dcterms:W3CDTF">2018-10-03T12:56:08Z</dcterms:created>
  <dcterms:modified xsi:type="dcterms:W3CDTF">2019-11-19T15:06:55Z</dcterms:modified>
</cp:coreProperties>
</file>