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ndrzejczak\Documents\PRZETARGI\ZP_06_2020_Perfuzja\2. SIWZ, PUBLIKACJA\"/>
    </mc:Choice>
  </mc:AlternateContent>
  <bookViews>
    <workbookView xWindow="-15" yWindow="4035" windowWidth="20550" windowHeight="408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J103" i="1" l="1"/>
  <c r="L103" i="1"/>
  <c r="L14" i="1"/>
  <c r="J14" i="1"/>
  <c r="J102" i="1" l="1"/>
  <c r="L102" i="1" s="1"/>
  <c r="I102" i="1"/>
  <c r="I11" i="1"/>
  <c r="J11" i="1"/>
  <c r="L11" i="1" s="1"/>
  <c r="I12" i="1"/>
  <c r="J12" i="1"/>
  <c r="L12" i="1" s="1"/>
  <c r="I13" i="1"/>
  <c r="J13" i="1"/>
  <c r="L13" i="1" s="1"/>
  <c r="J10" i="1"/>
  <c r="L10" i="1" s="1"/>
  <c r="I10" i="1"/>
</calcChain>
</file>

<file path=xl/sharedStrings.xml><?xml version="1.0" encoding="utf-8"?>
<sst xmlns="http://schemas.openxmlformats.org/spreadsheetml/2006/main" count="231" uniqueCount="135">
  <si>
    <t>lp</t>
  </si>
  <si>
    <t xml:space="preserve">Parametry </t>
  </si>
  <si>
    <t xml:space="preserve">Parametry  graniczne /wartości </t>
  </si>
  <si>
    <t>Oxygenator  z powlekanymi membranami biokompatybilnymi dla dorosłych pracujący w systemie otwartym z wbudowanym stalowym wymiennikiem ciepła i filtrem tętniczym</t>
  </si>
  <si>
    <t xml:space="preserve">Warunki bezwzględne </t>
  </si>
  <si>
    <t xml:space="preserve">Przewidywany czas pracy oxygenatora z  zachowaniem pełnej sprawności     minimum 6 godzin </t>
  </si>
  <si>
    <t>Tak</t>
  </si>
  <si>
    <t>Oksygenator musi posiadać biokompatybilną powłokę polimerową nie zawierająca heparyny</t>
  </si>
  <si>
    <t>Objętość wypełnienia statycznego oksygenatora do 260 ml</t>
  </si>
  <si>
    <t>Kardiotomijny zbiornik twardy, zintegrowany z oksygenatorem o pojemności minimum 4 litrów.</t>
  </si>
  <si>
    <t>Zakres przepływu krwi 0,5- 7l/min</t>
  </si>
  <si>
    <t>Żylno/ssakowy zbiornik musi być wyposażony bezwzględnie w dwa oddzielne układy filtrujące, które muszą sie znajdować wewnątrz kardiotomu:</t>
  </si>
  <si>
    <t>Kardiotom żylno/ssakowy musi być wyposażony w następujące konektory:</t>
  </si>
  <si>
    <t>podłączenie zestawu do kardioplegii,</t>
  </si>
  <si>
    <t>odpowietrzenie oksygenatora i systemu do krążenia,</t>
  </si>
  <si>
    <t>odpowietrzenie serca poprzez wsteczne ventowanie zestawem do kardioplegii.</t>
  </si>
  <si>
    <t>Wlot drenażu żylnego o rozmiarze 1/2 cala umieszczony szczycie (górze) kardiotomu.</t>
  </si>
  <si>
    <t>Oksygenator musi posiadać możliwość zastosowania lotnych środków znieczulających przez cały okres jego sprawności.</t>
  </si>
  <si>
    <t>Opakowanie zewnętrzne min podwójne.</t>
  </si>
  <si>
    <t>Oferowany oksygenator powinien mieć możliwość konfiguracji portów takich jak:- wlot i wylot krwi utlenowanej oraz portów wymiennika ciepła.</t>
  </si>
  <si>
    <t>Wykonawca na czas umowy zobowiązany jest do wyposażenia Zamawiającego w uchwyt mocujący oksygenator, bez dodatkowych kosztów dla zamawiającego.</t>
  </si>
  <si>
    <t>Pakiet drenów sterylnych na stół operacyjny:</t>
  </si>
  <si>
    <t>Dren na ssaki – 2 linie pakowane w sterylny  pakiet na stół oznaczone kolorami</t>
  </si>
  <si>
    <t>Część drenów na rolki pompy wykonane z silikonu medycznego</t>
  </si>
  <si>
    <t>Część drenów tworzących układ tętnicy i żyły połączone, pakowane w oddzielny pakiet.</t>
  </si>
  <si>
    <t>W zestawie filtr gazów medycznych</t>
  </si>
  <si>
    <t>Płytka do mocowania drenów dostosowana do rozmiarów poszczególnych drenów.</t>
  </si>
  <si>
    <t>W zestawie shunt ¼ łączący oxygenator z kardiotomem z wbudowanym trójnikiem do podłączenia kardioplegii</t>
  </si>
  <si>
    <t>W komplecie zestaw do podciśnienia</t>
  </si>
  <si>
    <t>Lp</t>
  </si>
  <si>
    <t>Parametry</t>
  </si>
  <si>
    <t>Dren PCV z wbudowanym filtrem mikrobiologicznym gazu,</t>
  </si>
  <si>
    <t>Dren doprowadzający PCV o rozmiarze 1/4 x 1/16 cala</t>
  </si>
  <si>
    <t>Długość drenu od 2.5 m do 4 metrów</t>
  </si>
  <si>
    <t>Dystalna część drenu PCV z wbudowanym drutem ze stali nierdzewnej który umożliwia swobodne uformowanie końcówki dyfuzora w polu operacyjnym.</t>
  </si>
  <si>
    <t>Końcówka drenu dyfuzora ułatwiająca płynne i równomierne rozprowadzenie dwutlenku węgla (CO2) w polu operacyjnym, tworząc stałą barierę dla zatorów powietrznych oraz bakterii.</t>
  </si>
  <si>
    <t xml:space="preserve">Oxygenator  dla dorosłych pracujący w systemie zamkniętym z małym wypełnieniem wstępnym układu do krążenia pozaustrojowego </t>
  </si>
  <si>
    <t>Przewidywany czas pracy oxygenatora z  zachowaniem pełnej sprawności   min.  6 godzin</t>
  </si>
  <si>
    <t>Objętość wypełniania statycznego oxygenatora nie większa niż 250 ml</t>
  </si>
  <si>
    <t>Max. wypełnienie całego zestawu 600 ml.</t>
  </si>
  <si>
    <t>Zakres przepływu krwi od 0.5- 7 l/min</t>
  </si>
  <si>
    <t>Filtr tętniczy max. wypełnienie 20 ml.</t>
  </si>
  <si>
    <t>Wielkość otworów w filtrze tętniczym i żylnym 30- 40 mikronów</t>
  </si>
  <si>
    <t>W zestawie miękki worek jako pojemnik ssakowy o poj min.1000ml.</t>
  </si>
  <si>
    <t>Filtr gazowy</t>
  </si>
  <si>
    <t>Objętość pułapki powietrznej na linii żylnej max 30 ml.</t>
  </si>
  <si>
    <t>Na całej długości dreny oznaczone kolorami tętnicza czerwonym , a żylna  niebieskim</t>
  </si>
  <si>
    <t xml:space="preserve">Dren na ssaki – 2 linie pakowane w oddzielne pakiety </t>
  </si>
  <si>
    <t xml:space="preserve">Tak </t>
  </si>
  <si>
    <t xml:space="preserve">Instrukcja obsługi filtra w j. polskim </t>
  </si>
  <si>
    <t>Ilość</t>
  </si>
  <si>
    <t>Jedn. miary</t>
  </si>
  <si>
    <t>Nazwa/Producent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</si>
  <si>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</si>
  <si>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</si>
  <si>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</si>
  <si>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</si>
  <si>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</si>
  <si>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2</t>
  </si>
  <si>
    <t>3</t>
  </si>
  <si>
    <t>4</t>
  </si>
  <si>
    <t>5</t>
  </si>
  <si>
    <t>6=5x8+5</t>
  </si>
  <si>
    <t>7=2x5</t>
  </si>
  <si>
    <t>8</t>
  </si>
  <si>
    <t>9=7x8+7</t>
  </si>
  <si>
    <t>10</t>
  </si>
  <si>
    <t>szt.</t>
  </si>
  <si>
    <t>Dokładna nazwa przedmiotu zamówienia</t>
  </si>
  <si>
    <t>1</t>
  </si>
  <si>
    <t>Łączna cena pakietu</t>
  </si>
  <si>
    <t>Określenie właściwej stawki VAT należy do Wykonawcy. Należy podać stawkę VAT obowiązującą na dzień otwarcia ofert.</t>
  </si>
  <si>
    <t>Wykonawca dostarczy w II etapie dokumenty tj. folder/broszurę oferowanych wyrobów z parametrami technicznymi przedmiotu zamówienia, umożliwiające weryfikację zgodności oferowanego produktu z wymaganiami zamawiającego określonymi w SIWZ. Wykonawca zaznaczy na poszczególnych dokumentach, którego pakietu w ofercie dotyczą.</t>
  </si>
  <si>
    <t>Nazwa i nr dokumentu dopuszczającego do obrotu i używania</t>
  </si>
  <si>
    <t>Pakiet Nr 1</t>
  </si>
  <si>
    <t>Pakiet Nr 2</t>
  </si>
  <si>
    <t xml:space="preserve">Oxygenator  z powlekanymi membranami biokompatybilnymi z wbudowanym stalowym wymiennikiem ciepła oraz filtrem tętniczym - 350 szt. </t>
  </si>
  <si>
    <t>Zestaw drenów  o średnicy   linii tętniczej 3/8 oraz linii żylnej 3/8 cala -350 szt.</t>
  </si>
  <si>
    <t xml:space="preserve">Dyfuzor do dwutlenku węgla (CO2)  - 200 szt. </t>
  </si>
  <si>
    <t xml:space="preserve">Zestaw do krążenia z małym wypełnieniem, pracujący w systemie zamkniętym  z  pompą centryfugalną, z filtrem wbudowanym w oxygenator i pułapce powietrznej po stronie żylnej -30 szt. </t>
  </si>
  <si>
    <t>oddzielny układ filtrujący krew odessaną z pola operacyjnego (ssaki) oraz z jam serca i aorty (układ ventujący serce)</t>
  </si>
  <si>
    <t>oddzielny układ z filtrem spływu żylnego,</t>
  </si>
  <si>
    <t xml:space="preserve"> wylot krwi do pompy o rozmiarze 3/8 cala,</t>
  </si>
  <si>
    <t>wlot żylny z możliwością obrotu o 360 st. o rozmiarze 1/2 cala,</t>
  </si>
  <si>
    <t>wloty linii ssakowych o rozmiarze 1/4 cala, do dyspozycji minimum 4 porty,</t>
  </si>
  <si>
    <t>minimum 2 konektory filtrowane - połączenie typu luer,</t>
  </si>
  <si>
    <t>1 niefiltrowany konektor typu luer,</t>
  </si>
  <si>
    <t xml:space="preserve">porty wlotu i wylotu gazów o rozmiarze 1/4 cala, </t>
  </si>
  <si>
    <t>wlot i wylot krwi oksygenatora o rozmiarze 3/8 cala,</t>
  </si>
  <si>
    <t xml:space="preserve">porty wlotu i wylotu wody w w wymienniku ciepła dostosowane do  szybkozłączek typu Hansen, </t>
  </si>
  <si>
    <t>wyjście krwi utlenowanej do kardioplegii krwistej o rozmiarze 1/4 cala,</t>
  </si>
  <si>
    <t>wyjście z oksygenatora do kardioplegii bez zastawki i wyposażone w  shunt umożliwiający jednoczesne:</t>
  </si>
  <si>
    <t>Zestaw drenów krążenia pozaustrojowego bez filtra tętniczego : linia tętnicza 3/8 cala i linia żylna 3/8 cala</t>
  </si>
  <si>
    <t xml:space="preserve">linia tętnicza o rozmiarze 3/8 x 3/32 cala </t>
  </si>
  <si>
    <t xml:space="preserve">linia żylna o rozmiarze 3/8 x 3/32 cala, </t>
  </si>
  <si>
    <t xml:space="preserve">linia ssaków o rozmiarze 1/4 x 1/16 cala </t>
  </si>
  <si>
    <t>linia na pompę tętniczą o rozmiarze 1/2 x 3/32 cala - silikon medyczny</t>
  </si>
  <si>
    <t>linia na pompę ssaka o rozmiarze 3/8 x 3/32 cala - silikon medyczny</t>
  </si>
  <si>
    <t>linia na pompę ventu 1/4x 1/16 cala silikon medyczny</t>
  </si>
  <si>
    <t>między wejściem i wyjściem na rolkę ventu shunt łączący</t>
  </si>
  <si>
    <t>kwalifikowany podpis elektroniczny upoważnionego przedstawiciela Wykonawcy</t>
  </si>
  <si>
    <t>Absorber pełnej krwi stosowany do ECC , ECMO ,CVVHDF – 36 szt</t>
  </si>
  <si>
    <t>Objętość wypełnienia absorbera: 300 ml</t>
  </si>
  <si>
    <t>Przepływ krwi przez absorber od 100 ml/min. do max. 700 ml/min.</t>
  </si>
  <si>
    <t xml:space="preserve">Czas leczenia pojedynczym absorberem 24h , przez max 7 kolejnych dni </t>
  </si>
  <si>
    <t>Produkt ma posiadać certyfikat ISO10993 i znak CE</t>
  </si>
  <si>
    <t>Sterylność absorbera min. 2 lata</t>
  </si>
  <si>
    <t>Adsorbuje substancje hydrofobowe do 55 kDa, nie aktywuje krzepnięcia i nie usuwa immunoglobulin ani czynników krzepnięcia.</t>
  </si>
  <si>
    <t xml:space="preserve">Opakowanie transportowe filtrów do absorbcji: min. 12 szt. </t>
  </si>
  <si>
    <t>Wraz z pierwszym zamówieniem, oprócz konektorów Zamawiający wymaga dostarczenia elastycznego, giętkiego uchwytu do adsorbera.</t>
  </si>
  <si>
    <t>Wraz z zamówieniem opakowania 12 adsorberów, Zamawiający wymaga dostarczenia konektorów podłączeniowych i konektorów do przepłukiwania.</t>
  </si>
  <si>
    <t>-zestaw łączników/adapterów do krążenia pozaustrojowego</t>
  </si>
  <si>
    <t>1xDINLock żeński-Luer Lock męski z rolką</t>
  </si>
  <si>
    <t>1xDin Lock żeński- Luer-Lock męski z zaciskiem,</t>
  </si>
  <si>
    <t>1x worek 2 litry</t>
  </si>
  <si>
    <t>1x adapter Luer Lock żeński-spike,</t>
  </si>
  <si>
    <t>1x adapter DINLock męski-Luer-Lock żeński,</t>
  </si>
  <si>
    <t>1x DINLock żeński-DINLock żeński z portem</t>
  </si>
  <si>
    <t>Absorber pełnej krwi stosowany do ECC , ECMO ,CVVHDF</t>
  </si>
  <si>
    <t>Parametry  graniczne /wartości</t>
  </si>
  <si>
    <r>
      <t>Powierzchnia wymiany gazowej oxygentaora 2,5 m</t>
    </r>
    <r>
      <rPr>
        <vertAlign val="superscript"/>
        <sz val="11"/>
        <color rgb="FF000000"/>
        <rFont val="Cambria"/>
        <family val="1"/>
        <charset val="238"/>
        <scheme val="major"/>
      </rPr>
      <t xml:space="preserve">2  </t>
    </r>
  </si>
  <si>
    <r>
      <t>Konektor wylotowy oksygenatora 3/8 cala zamocowany pod kątem 90</t>
    </r>
    <r>
      <rPr>
        <vertAlign val="superscript"/>
        <sz val="11"/>
        <color rgb="FF000000"/>
        <rFont val="Cambria"/>
        <family val="1"/>
        <charset val="238"/>
        <scheme val="major"/>
      </rPr>
      <t>o</t>
    </r>
    <r>
      <rPr>
        <sz val="11"/>
        <color rgb="FF000000"/>
        <rFont val="Cambria"/>
        <family val="1"/>
        <charset val="238"/>
        <scheme val="major"/>
      </rPr>
      <t xml:space="preserve"> w stosunku do sztucznego utleniacza.</t>
    </r>
  </si>
  <si>
    <r>
      <t>Wymiennik ciepła wykonany ze stali nierdzewnej wbudowany w oksygenator o powierzchni wymiennika ciepła  max. 0,2 m</t>
    </r>
    <r>
      <rPr>
        <vertAlign val="superscript"/>
        <sz val="11"/>
        <color rgb="FF000000"/>
        <rFont val="Cambria"/>
        <family val="1"/>
        <charset val="238"/>
        <scheme val="major"/>
      </rPr>
      <t xml:space="preserve">2 </t>
    </r>
  </si>
  <si>
    <r>
      <t xml:space="preserve">Dreny do krążenia pozaustrojowego zgodnie ze </t>
    </r>
    <r>
      <rPr>
        <b/>
        <sz val="11"/>
        <color theme="1"/>
        <rFont val="Cambria"/>
        <family val="1"/>
        <charset val="238"/>
        <scheme val="major"/>
      </rPr>
      <t xml:space="preserve">schematem </t>
    </r>
  </si>
  <si>
    <r>
      <t>Dyfuzor do podawania dwutlenku węgla  (CO</t>
    </r>
    <r>
      <rPr>
        <b/>
        <vertAlign val="superscript"/>
        <sz val="11"/>
        <color theme="1"/>
        <rFont val="Cambria"/>
        <family val="1"/>
        <charset val="238"/>
        <scheme val="major"/>
      </rPr>
      <t>2</t>
    </r>
    <r>
      <rPr>
        <b/>
        <sz val="11"/>
        <color theme="1"/>
        <rFont val="Cambria"/>
        <family val="1"/>
        <charset val="238"/>
        <scheme val="major"/>
      </rPr>
      <t>) w czasie operacji na otwartym sercu</t>
    </r>
  </si>
  <si>
    <r>
      <t>Powierzchnia wymiennika ciepła  max. 0,2 m</t>
    </r>
    <r>
      <rPr>
        <vertAlign val="superscript"/>
        <sz val="11"/>
        <color rgb="FF000000"/>
        <rFont val="Cambria"/>
        <family val="1"/>
        <charset val="238"/>
        <scheme val="major"/>
      </rPr>
      <t>2</t>
    </r>
  </si>
  <si>
    <r>
      <t>Wymiennik ciepła wykonany ze stali nierdzewnej wbudowany w oksygenator o powierzchni wymiennika ciepła  max. 0,2 m</t>
    </r>
    <r>
      <rPr>
        <vertAlign val="superscript"/>
        <sz val="11"/>
        <color rgb="FF000000"/>
        <rFont val="Cambria"/>
        <family val="1"/>
        <charset val="238"/>
        <scheme val="major"/>
      </rPr>
      <t>2</t>
    </r>
  </si>
  <si>
    <r>
      <t>Powierzchnia wymiany gazowej  oxygentaora - 2,5 m</t>
    </r>
    <r>
      <rPr>
        <vertAlign val="superscript"/>
        <sz val="11"/>
        <color rgb="FF000000"/>
        <rFont val="Cambria"/>
        <family val="1"/>
        <charset val="238"/>
        <scheme val="major"/>
      </rPr>
      <t>2</t>
    </r>
  </si>
  <si>
    <t>- włókna kapilarne oksygenatora musza zapewniać transfer gazów na  stałym poziomie</t>
  </si>
  <si>
    <t>Całkowita powierzchnia adsorpcji jednego wkładu &gt; 40 000 m2</t>
  </si>
  <si>
    <t>Dane techniczne /opis</t>
  </si>
  <si>
    <t>W Formularzu  należy wykreślić bądź usunąć pakiety, na które Wykonawca nie składa oferty.</t>
  </si>
  <si>
    <t>Uwaga!</t>
  </si>
  <si>
    <t>Niespełnienie parametrów granicznych spowoduje odrzucenie oferty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</si>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</sst>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indexed="55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vertAlign val="superscript"/>
      <sz val="11"/>
      <color rgb="FF000000"/>
      <name val="Cambria"/>
      <family val="1"/>
      <charset val="238"/>
      <scheme val="major"/>
    </font>
    <font>
      <b/>
      <vertAlign val="superscript"/>
      <sz val="11"/>
      <color theme="1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AFCEE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5" fillId="0" borderId="0" xfId="0" applyFont="1" applyFill="1"/>
    <xf numFmtId="0" fontId="3" fillId="2" borderId="1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6" fillId="0" borderId="7" xfId="3" quotePrefix="1" applyFont="1" applyFill="1" applyBorder="1" applyAlignment="1">
      <alignment horizontal="center" vertical="center" wrapText="1"/>
    </xf>
    <xf numFmtId="0" fontId="6" fillId="0" borderId="6" xfId="4" quotePrefix="1" applyFont="1" applyFill="1" applyBorder="1" applyAlignment="1">
      <alignment horizontal="center" vertical="center" wrapText="1"/>
    </xf>
    <xf numFmtId="0" fontId="6" fillId="0" borderId="4" xfId="5" quotePrefix="1" applyFont="1" applyFill="1" applyBorder="1" applyAlignment="1">
      <alignment horizontal="center" vertical="center" wrapText="1"/>
    </xf>
    <xf numFmtId="0" fontId="6" fillId="0" borderId="7" xfId="2" quotePrefix="1" applyFont="1" applyFill="1" applyBorder="1" applyAlignment="1">
      <alignment horizontal="center" vertical="center" wrapText="1"/>
    </xf>
    <xf numFmtId="0" fontId="6" fillId="0" borderId="8" xfId="2" quotePrefix="1" applyFont="1" applyFill="1" applyBorder="1" applyAlignment="1">
      <alignment horizontal="center" vertical="center" wrapText="1"/>
    </xf>
    <xf numFmtId="0" fontId="6" fillId="0" borderId="5" xfId="2" quotePrefix="1" applyFont="1" applyFill="1" applyBorder="1" applyAlignment="1">
      <alignment horizontal="center" vertical="center" wrapText="1"/>
    </xf>
    <xf numFmtId="0" fontId="6" fillId="0" borderId="9" xfId="2" quotePrefix="1" applyFont="1" applyFill="1" applyBorder="1" applyAlignment="1">
      <alignment horizontal="center" vertical="center" wrapText="1"/>
    </xf>
    <xf numFmtId="0" fontId="6" fillId="0" borderId="4" xfId="3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44" fontId="7" fillId="0" borderId="4" xfId="1" applyNumberFormat="1" applyFont="1" applyFill="1" applyBorder="1" applyAlignment="1">
      <alignment horizontal="center" vertical="center"/>
    </xf>
    <xf numFmtId="44" fontId="7" fillId="0" borderId="4" xfId="1" applyNumberFormat="1" applyFont="1" applyFill="1" applyBorder="1" applyAlignment="1">
      <alignment horizontal="right" vertical="center"/>
    </xf>
    <xf numFmtId="2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/>
    </xf>
    <xf numFmtId="44" fontId="7" fillId="0" borderId="13" xfId="1" applyNumberFormat="1" applyFont="1" applyFill="1" applyBorder="1" applyAlignment="1">
      <alignment horizontal="center" vertical="center"/>
    </xf>
    <xf numFmtId="44" fontId="7" fillId="0" borderId="13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44" fontId="3" fillId="0" borderId="1" xfId="6" applyNumberFormat="1" applyFont="1" applyFill="1" applyBorder="1" applyAlignment="1">
      <alignment vertical="center"/>
    </xf>
    <xf numFmtId="0" fontId="8" fillId="0" borderId="12" xfId="6" applyFont="1" applyFill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left" vertical="top" wrapText="1" indent="4"/>
    </xf>
    <xf numFmtId="0" fontId="5" fillId="0" borderId="4" xfId="0" applyFont="1" applyFill="1" applyBorder="1" applyAlignment="1">
      <alignment horizontal="left" vertical="top" wrapText="1" indent="4"/>
    </xf>
    <xf numFmtId="0" fontId="5" fillId="0" borderId="13" xfId="0" applyFont="1" applyFill="1" applyBorder="1" applyAlignment="1">
      <alignment horizontal="left" vertical="top" wrapText="1" indent="4"/>
    </xf>
    <xf numFmtId="0" fontId="5" fillId="0" borderId="15" xfId="0" applyFont="1" applyFill="1" applyBorder="1" applyAlignment="1">
      <alignment horizontal="left" vertical="top" wrapText="1" indent="1"/>
    </xf>
    <xf numFmtId="0" fontId="5" fillId="0" borderId="16" xfId="0" applyFont="1" applyFill="1" applyBorder="1" applyAlignment="1">
      <alignment horizontal="left" vertical="top" wrapText="1" indent="1"/>
    </xf>
    <xf numFmtId="0" fontId="4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vertical="top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7" fillId="0" borderId="0" xfId="2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9" fillId="0" borderId="0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/>
    </xf>
    <xf numFmtId="0" fontId="6" fillId="0" borderId="10" xfId="3" quotePrefix="1" applyFont="1" applyFill="1" applyBorder="1" applyAlignment="1">
      <alignment horizontal="center" vertical="center" wrapText="1"/>
    </xf>
    <xf numFmtId="0" fontId="6" fillId="0" borderId="14" xfId="3" quotePrefix="1" applyFont="1" applyFill="1" applyBorder="1" applyAlignment="1">
      <alignment horizontal="center" vertical="center" wrapText="1"/>
    </xf>
    <xf numFmtId="0" fontId="6" fillId="0" borderId="11" xfId="3" quotePrefix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3" fillId="0" borderId="3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12" fillId="0" borderId="0" xfId="7" applyFont="1" applyFill="1" applyAlignment="1">
      <alignment horizontal="left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6" fillId="0" borderId="4" xfId="3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</cellXfs>
  <cellStyles count="8">
    <cellStyle name="Normalny" xfId="0" builtinId="0"/>
    <cellStyle name="Normalny_Arkusz11" xfId="4"/>
    <cellStyle name="Normalny_Arkusz13" xfId="3"/>
    <cellStyle name="Normalny_Arkusz5" xfId="6"/>
    <cellStyle name="Normalny_Arkusz9" xfId="7"/>
    <cellStyle name="Normalny_kardiowert_w2-zal2" xfId="2"/>
    <cellStyle name="Normalny_pak. nr 1, 2009" xfId="5"/>
    <cellStyle name="Walutowy" xfId="1" builtinId="4"/>
  </cellStyles>
  <dxfs count="0"/>
  <tableStyles count="0" defaultTableStyle="TableStyleMedium9" defaultPivotStyle="PivotStyleLight16"/>
  <colors>
    <mruColors>
      <color rgb="FFFAFCEE"/>
      <color rgb="FFFCFD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view="pageLayout" topLeftCell="A106" zoomScale="90" zoomScaleNormal="80" zoomScaleSheetLayoutView="80" zoomScalePageLayoutView="90" workbookViewId="0">
      <selection activeCell="I4" sqref="I4"/>
    </sheetView>
  </sheetViews>
  <sheetFormatPr defaultRowHeight="14.25"/>
  <cols>
    <col min="1" max="1" width="4" style="51" customWidth="1"/>
    <col min="2" max="2" width="39.875" style="1" customWidth="1"/>
    <col min="3" max="4" width="10.125" style="1" customWidth="1"/>
    <col min="5" max="6" width="9" style="1"/>
    <col min="7" max="7" width="12.125" style="1" customWidth="1"/>
    <col min="8" max="9" width="9" style="1"/>
    <col min="10" max="10" width="12.75" style="1" customWidth="1"/>
    <col min="11" max="11" width="9" style="1"/>
    <col min="12" max="12" width="12.5" style="1" customWidth="1"/>
    <col min="13" max="13" width="13.125" style="1" customWidth="1"/>
    <col min="14" max="16384" width="9" style="1"/>
  </cols>
  <sheetData>
    <row r="1" spans="1:13">
      <c r="B1" s="60" t="s">
        <v>132</v>
      </c>
      <c r="C1" s="60"/>
      <c r="D1" s="60"/>
      <c r="E1" s="60"/>
      <c r="F1" s="60"/>
      <c r="G1" s="60"/>
      <c r="H1" s="60"/>
      <c r="I1" s="60"/>
      <c r="J1" s="60"/>
      <c r="K1" s="60"/>
    </row>
    <row r="2" spans="1:13">
      <c r="A2" s="61" t="s">
        <v>134</v>
      </c>
      <c r="B2" s="60" t="s">
        <v>133</v>
      </c>
      <c r="C2" s="60"/>
      <c r="D2" s="60"/>
      <c r="E2" s="60"/>
      <c r="F2" s="60"/>
      <c r="G2" s="60"/>
      <c r="H2" s="60"/>
      <c r="I2" s="60"/>
      <c r="J2" s="60"/>
      <c r="K2" s="60"/>
    </row>
    <row r="3" spans="1:13">
      <c r="A3" s="61" t="s">
        <v>134</v>
      </c>
      <c r="B3" s="60" t="s">
        <v>131</v>
      </c>
      <c r="C3" s="60"/>
      <c r="D3" s="60"/>
      <c r="E3" s="60"/>
      <c r="F3" s="60"/>
      <c r="G3" s="60"/>
      <c r="H3" s="60"/>
      <c r="I3" s="60"/>
      <c r="J3" s="60"/>
      <c r="K3" s="60"/>
    </row>
    <row r="4" spans="1:13">
      <c r="A4" s="61" t="s">
        <v>134</v>
      </c>
      <c r="B4" s="60" t="s">
        <v>71</v>
      </c>
      <c r="C4" s="60"/>
      <c r="D4" s="60"/>
      <c r="E4" s="60"/>
      <c r="F4" s="60"/>
      <c r="G4" s="60"/>
      <c r="H4" s="60"/>
      <c r="I4" s="60"/>
      <c r="J4" s="60"/>
      <c r="K4" s="60"/>
    </row>
    <row r="5" spans="1:13" ht="42.75" customHeight="1">
      <c r="A5" s="62" t="s">
        <v>134</v>
      </c>
      <c r="B5" s="79" t="s">
        <v>72</v>
      </c>
      <c r="C5" s="79"/>
      <c r="D5" s="79"/>
      <c r="E5" s="79"/>
      <c r="F5" s="79"/>
      <c r="G5" s="79"/>
      <c r="H5" s="79"/>
      <c r="I5" s="79"/>
      <c r="J5" s="79"/>
      <c r="K5" s="60"/>
    </row>
    <row r="7" spans="1:13">
      <c r="A7" s="66" t="s">
        <v>74</v>
      </c>
      <c r="B7" s="67"/>
      <c r="C7" s="68"/>
    </row>
    <row r="8" spans="1:13" ht="85.5">
      <c r="A8" s="87" t="s">
        <v>68</v>
      </c>
      <c r="B8" s="87"/>
      <c r="C8" s="87"/>
      <c r="D8" s="87"/>
      <c r="E8" s="2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4" t="s">
        <v>73</v>
      </c>
    </row>
    <row r="9" spans="1:13">
      <c r="A9" s="88" t="s">
        <v>69</v>
      </c>
      <c r="B9" s="88"/>
      <c r="C9" s="88"/>
      <c r="D9" s="88"/>
      <c r="E9" s="5" t="s">
        <v>58</v>
      </c>
      <c r="F9" s="6" t="s">
        <v>59</v>
      </c>
      <c r="G9" s="7" t="s">
        <v>60</v>
      </c>
      <c r="H9" s="7" t="s">
        <v>61</v>
      </c>
      <c r="I9" s="8" t="s">
        <v>62</v>
      </c>
      <c r="J9" s="9" t="s">
        <v>63</v>
      </c>
      <c r="K9" s="10" t="s">
        <v>64</v>
      </c>
      <c r="L9" s="11" t="s">
        <v>65</v>
      </c>
      <c r="M9" s="12" t="s">
        <v>66</v>
      </c>
    </row>
    <row r="10" spans="1:13" ht="52.5" customHeight="1">
      <c r="A10" s="59">
        <v>1</v>
      </c>
      <c r="B10" s="103" t="s">
        <v>76</v>
      </c>
      <c r="C10" s="104"/>
      <c r="D10" s="105"/>
      <c r="E10" s="14">
        <v>350</v>
      </c>
      <c r="F10" s="15" t="s">
        <v>67</v>
      </c>
      <c r="G10" s="15"/>
      <c r="H10" s="16"/>
      <c r="I10" s="17">
        <f>ROUND(H10*(1+(K10/100)),2)</f>
        <v>0</v>
      </c>
      <c r="J10" s="18">
        <f>E10*H10</f>
        <v>0</v>
      </c>
      <c r="K10" s="19">
        <v>8</v>
      </c>
      <c r="L10" s="18">
        <f>J10+J10*K10/100</f>
        <v>0</v>
      </c>
      <c r="M10" s="12"/>
    </row>
    <row r="11" spans="1:13" ht="33.75" customHeight="1">
      <c r="A11" s="59">
        <v>2</v>
      </c>
      <c r="B11" s="103" t="s">
        <v>77</v>
      </c>
      <c r="C11" s="104"/>
      <c r="D11" s="105"/>
      <c r="E11" s="14">
        <v>350</v>
      </c>
      <c r="F11" s="15" t="s">
        <v>67</v>
      </c>
      <c r="G11" s="15"/>
      <c r="H11" s="16"/>
      <c r="I11" s="17">
        <f t="shared" ref="I11:I13" si="0">ROUND(H11*(1+(K11/100)),2)</f>
        <v>0</v>
      </c>
      <c r="J11" s="18">
        <f t="shared" ref="J11:J13" si="1">E11*H11</f>
        <v>0</v>
      </c>
      <c r="K11" s="19">
        <v>8</v>
      </c>
      <c r="L11" s="18">
        <f t="shared" ref="L11:L13" si="2">J11+J11*K11/100</f>
        <v>0</v>
      </c>
      <c r="M11" s="12"/>
    </row>
    <row r="12" spans="1:13" ht="17.25" customHeight="1">
      <c r="A12" s="59">
        <v>3</v>
      </c>
      <c r="B12" s="103" t="s">
        <v>78</v>
      </c>
      <c r="C12" s="104"/>
      <c r="D12" s="105"/>
      <c r="E12" s="14">
        <v>200</v>
      </c>
      <c r="F12" s="15" t="s">
        <v>67</v>
      </c>
      <c r="G12" s="15"/>
      <c r="H12" s="16"/>
      <c r="I12" s="17">
        <f t="shared" si="0"/>
        <v>0</v>
      </c>
      <c r="J12" s="18">
        <f t="shared" si="1"/>
        <v>0</v>
      </c>
      <c r="K12" s="19">
        <v>8</v>
      </c>
      <c r="L12" s="18">
        <f t="shared" si="2"/>
        <v>0</v>
      </c>
      <c r="M12" s="12"/>
    </row>
    <row r="13" spans="1:13" ht="45.75" customHeight="1" thickBot="1">
      <c r="A13" s="59">
        <v>4</v>
      </c>
      <c r="B13" s="103" t="s">
        <v>79</v>
      </c>
      <c r="C13" s="104"/>
      <c r="D13" s="105"/>
      <c r="E13" s="20">
        <v>30</v>
      </c>
      <c r="F13" s="15" t="s">
        <v>67</v>
      </c>
      <c r="G13" s="15"/>
      <c r="H13" s="21"/>
      <c r="I13" s="22">
        <f t="shared" si="0"/>
        <v>0</v>
      </c>
      <c r="J13" s="23">
        <f t="shared" si="1"/>
        <v>0</v>
      </c>
      <c r="K13" s="19">
        <v>8</v>
      </c>
      <c r="L13" s="23">
        <f t="shared" si="2"/>
        <v>0</v>
      </c>
      <c r="M13" s="12"/>
    </row>
    <row r="14" spans="1:13" ht="14.25" customHeight="1" thickBot="1">
      <c r="A14" s="24"/>
      <c r="B14" s="24"/>
      <c r="C14" s="24"/>
      <c r="D14" s="24"/>
      <c r="E14" s="25"/>
      <c r="F14" s="26"/>
      <c r="H14" s="69" t="s">
        <v>70</v>
      </c>
      <c r="I14" s="70"/>
      <c r="J14" s="27">
        <f>SUM(J10:J13)</f>
        <v>0</v>
      </c>
      <c r="K14" s="28"/>
      <c r="L14" s="27">
        <f>SUM(L10:L13)</f>
        <v>0</v>
      </c>
    </row>
    <row r="15" spans="1:13" ht="12.75" customHeight="1">
      <c r="A15" s="24"/>
      <c r="B15" s="24"/>
      <c r="C15" s="24"/>
      <c r="D15" s="24"/>
      <c r="E15" s="25"/>
      <c r="F15" s="26"/>
    </row>
    <row r="16" spans="1:13" ht="47.25" customHeight="1">
      <c r="A16" s="54" t="s">
        <v>0</v>
      </c>
      <c r="B16" s="55" t="s">
        <v>1</v>
      </c>
      <c r="C16" s="55" t="s">
        <v>2</v>
      </c>
      <c r="D16" s="55" t="s">
        <v>130</v>
      </c>
    </row>
    <row r="17" spans="1:4" ht="44.25" customHeight="1">
      <c r="A17" s="90" t="s">
        <v>3</v>
      </c>
      <c r="B17" s="91"/>
      <c r="C17" s="91"/>
      <c r="D17" s="92"/>
    </row>
    <row r="18" spans="1:4" ht="15.75" customHeight="1">
      <c r="A18" s="71" t="s">
        <v>4</v>
      </c>
      <c r="B18" s="72"/>
      <c r="C18" s="29"/>
      <c r="D18" s="29"/>
    </row>
    <row r="19" spans="1:4" ht="43.5" customHeight="1">
      <c r="A19" s="56">
        <v>1</v>
      </c>
      <c r="B19" s="30" t="s">
        <v>5</v>
      </c>
      <c r="C19" s="29" t="s">
        <v>6</v>
      </c>
      <c r="D19" s="29"/>
    </row>
    <row r="20" spans="1:4" ht="28.5">
      <c r="A20" s="56">
        <v>2</v>
      </c>
      <c r="B20" s="30" t="s">
        <v>7</v>
      </c>
      <c r="C20" s="29" t="s">
        <v>6</v>
      </c>
      <c r="D20" s="29"/>
    </row>
    <row r="21" spans="1:4" ht="28.5">
      <c r="A21" s="56">
        <v>3</v>
      </c>
      <c r="B21" s="30" t="s">
        <v>8</v>
      </c>
      <c r="C21" s="29" t="s">
        <v>6</v>
      </c>
      <c r="D21" s="29"/>
    </row>
    <row r="22" spans="1:4" ht="28.5">
      <c r="A22" s="56">
        <v>4</v>
      </c>
      <c r="B22" s="30" t="s">
        <v>9</v>
      </c>
      <c r="C22" s="29" t="s">
        <v>6</v>
      </c>
      <c r="D22" s="29"/>
    </row>
    <row r="23" spans="1:4" ht="30.75">
      <c r="A23" s="93">
        <v>5</v>
      </c>
      <c r="B23" s="30" t="s">
        <v>120</v>
      </c>
      <c r="C23" s="95" t="s">
        <v>6</v>
      </c>
      <c r="D23" s="95"/>
    </row>
    <row r="24" spans="1:4" ht="28.5">
      <c r="A24" s="94"/>
      <c r="B24" s="53" t="s">
        <v>128</v>
      </c>
      <c r="C24" s="96"/>
      <c r="D24" s="96"/>
    </row>
    <row r="25" spans="1:4">
      <c r="A25" s="56">
        <v>6</v>
      </c>
      <c r="B25" s="30" t="s">
        <v>10</v>
      </c>
      <c r="C25" s="29" t="s">
        <v>6</v>
      </c>
      <c r="D25" s="29"/>
    </row>
    <row r="26" spans="1:4" ht="45">
      <c r="A26" s="56">
        <v>7</v>
      </c>
      <c r="B26" s="30" t="s">
        <v>121</v>
      </c>
      <c r="C26" s="29"/>
      <c r="D26" s="29"/>
    </row>
    <row r="27" spans="1:4" ht="45.75" customHeight="1">
      <c r="A27" s="56">
        <v>8</v>
      </c>
      <c r="B27" s="30" t="s">
        <v>122</v>
      </c>
      <c r="C27" s="29" t="s">
        <v>6</v>
      </c>
      <c r="D27" s="29"/>
    </row>
    <row r="28" spans="1:4" ht="57" customHeight="1">
      <c r="A28" s="93">
        <v>9</v>
      </c>
      <c r="B28" s="30" t="s">
        <v>11</v>
      </c>
      <c r="C28" s="95" t="s">
        <v>6</v>
      </c>
      <c r="D28" s="95"/>
    </row>
    <row r="29" spans="1:4" ht="21.75" customHeight="1">
      <c r="A29" s="97"/>
      <c r="B29" s="31" t="s">
        <v>81</v>
      </c>
      <c r="C29" s="98"/>
      <c r="D29" s="98"/>
    </row>
    <row r="30" spans="1:4" ht="48.75" customHeight="1">
      <c r="A30" s="94"/>
      <c r="B30" s="31" t="s">
        <v>80</v>
      </c>
      <c r="C30" s="96"/>
      <c r="D30" s="96"/>
    </row>
    <row r="31" spans="1:4" ht="28.5">
      <c r="A31" s="93">
        <v>10</v>
      </c>
      <c r="B31" s="29" t="s">
        <v>12</v>
      </c>
      <c r="C31" s="95" t="s">
        <v>6</v>
      </c>
      <c r="D31" s="95"/>
    </row>
    <row r="32" spans="1:4" ht="28.5">
      <c r="A32" s="97"/>
      <c r="B32" s="32" t="s">
        <v>82</v>
      </c>
      <c r="C32" s="98"/>
      <c r="D32" s="98"/>
    </row>
    <row r="33" spans="1:4" ht="28.5">
      <c r="A33" s="97"/>
      <c r="B33" s="32" t="s">
        <v>83</v>
      </c>
      <c r="C33" s="98"/>
      <c r="D33" s="98"/>
    </row>
    <row r="34" spans="1:4" ht="28.5">
      <c r="A34" s="97"/>
      <c r="B34" s="32" t="s">
        <v>84</v>
      </c>
      <c r="C34" s="98"/>
      <c r="D34" s="98"/>
    </row>
    <row r="35" spans="1:4" ht="28.5">
      <c r="A35" s="97"/>
      <c r="B35" s="32" t="s">
        <v>85</v>
      </c>
      <c r="C35" s="98"/>
      <c r="D35" s="98"/>
    </row>
    <row r="36" spans="1:4">
      <c r="A36" s="97"/>
      <c r="B36" s="32" t="s">
        <v>86</v>
      </c>
      <c r="C36" s="98"/>
      <c r="D36" s="98"/>
    </row>
    <row r="37" spans="1:4" ht="28.5">
      <c r="A37" s="97"/>
      <c r="B37" s="32" t="s">
        <v>87</v>
      </c>
      <c r="C37" s="98"/>
      <c r="D37" s="98"/>
    </row>
    <row r="38" spans="1:4" ht="28.5">
      <c r="A38" s="97"/>
      <c r="B38" s="32" t="s">
        <v>88</v>
      </c>
      <c r="C38" s="98"/>
      <c r="D38" s="98"/>
    </row>
    <row r="39" spans="1:4" ht="42.75">
      <c r="A39" s="97"/>
      <c r="B39" s="32" t="s">
        <v>89</v>
      </c>
      <c r="C39" s="98"/>
      <c r="D39" s="98"/>
    </row>
    <row r="40" spans="1:4" ht="30" customHeight="1">
      <c r="A40" s="97"/>
      <c r="B40" s="32" t="s">
        <v>90</v>
      </c>
      <c r="C40" s="98"/>
      <c r="D40" s="98"/>
    </row>
    <row r="41" spans="1:4" ht="45" customHeight="1">
      <c r="A41" s="97"/>
      <c r="B41" s="33" t="s">
        <v>91</v>
      </c>
      <c r="C41" s="98"/>
      <c r="D41" s="98"/>
    </row>
    <row r="42" spans="1:4">
      <c r="A42" s="97"/>
      <c r="B42" s="34" t="s">
        <v>13</v>
      </c>
      <c r="C42" s="98"/>
      <c r="D42" s="98"/>
    </row>
    <row r="43" spans="1:4" ht="28.5">
      <c r="A43" s="97"/>
      <c r="B43" s="34" t="s">
        <v>14</v>
      </c>
      <c r="C43" s="98"/>
      <c r="D43" s="98"/>
    </row>
    <row r="44" spans="1:4" ht="28.5">
      <c r="A44" s="94"/>
      <c r="B44" s="35" t="s">
        <v>15</v>
      </c>
      <c r="C44" s="96"/>
      <c r="D44" s="96"/>
    </row>
    <row r="45" spans="1:4" ht="28.5">
      <c r="A45" s="56">
        <v>11</v>
      </c>
      <c r="B45" s="30" t="s">
        <v>16</v>
      </c>
      <c r="C45" s="29" t="s">
        <v>6</v>
      </c>
      <c r="D45" s="29"/>
    </row>
    <row r="46" spans="1:4" ht="42.75">
      <c r="A46" s="56">
        <v>12</v>
      </c>
      <c r="B46" s="29" t="s">
        <v>17</v>
      </c>
      <c r="C46" s="29" t="s">
        <v>6</v>
      </c>
      <c r="D46" s="29"/>
    </row>
    <row r="47" spans="1:4">
      <c r="A47" s="56">
        <v>13</v>
      </c>
      <c r="B47" s="29" t="s">
        <v>18</v>
      </c>
      <c r="C47" s="29" t="s">
        <v>6</v>
      </c>
      <c r="D47" s="29"/>
    </row>
    <row r="48" spans="1:4" ht="57">
      <c r="A48" s="56">
        <v>14</v>
      </c>
      <c r="B48" s="29" t="s">
        <v>19</v>
      </c>
      <c r="C48" s="29" t="s">
        <v>6</v>
      </c>
      <c r="D48" s="29"/>
    </row>
    <row r="49" spans="1:4" ht="57">
      <c r="A49" s="56">
        <v>15</v>
      </c>
      <c r="B49" s="29" t="s">
        <v>20</v>
      </c>
      <c r="C49" s="29" t="s">
        <v>6</v>
      </c>
      <c r="D49" s="29"/>
    </row>
    <row r="50" spans="1:4">
      <c r="A50" s="36"/>
    </row>
    <row r="51" spans="1:4" ht="42.75">
      <c r="A51" s="54" t="s">
        <v>0</v>
      </c>
      <c r="B51" s="55" t="s">
        <v>1</v>
      </c>
      <c r="C51" s="55" t="s">
        <v>2</v>
      </c>
      <c r="D51" s="55" t="s">
        <v>130</v>
      </c>
    </row>
    <row r="52" spans="1:4" ht="33.75" customHeight="1">
      <c r="A52" s="73" t="s">
        <v>92</v>
      </c>
      <c r="B52" s="74"/>
      <c r="C52" s="74"/>
      <c r="D52" s="75"/>
    </row>
    <row r="53" spans="1:4">
      <c r="A53" s="76" t="s">
        <v>4</v>
      </c>
      <c r="B53" s="76"/>
      <c r="C53" s="29"/>
      <c r="D53" s="29"/>
    </row>
    <row r="54" spans="1:4">
      <c r="A54" s="77">
        <v>1</v>
      </c>
      <c r="B54" s="29" t="s">
        <v>21</v>
      </c>
      <c r="C54" s="89" t="s">
        <v>6</v>
      </c>
      <c r="D54" s="89"/>
    </row>
    <row r="55" spans="1:4">
      <c r="A55" s="77"/>
      <c r="B55" s="32" t="s">
        <v>93</v>
      </c>
      <c r="C55" s="89"/>
      <c r="D55" s="89"/>
    </row>
    <row r="56" spans="1:4">
      <c r="A56" s="77"/>
      <c r="B56" s="32" t="s">
        <v>94</v>
      </c>
      <c r="C56" s="89"/>
      <c r="D56" s="89"/>
    </row>
    <row r="57" spans="1:4">
      <c r="A57" s="77"/>
      <c r="B57" s="32" t="s">
        <v>95</v>
      </c>
      <c r="C57" s="89"/>
      <c r="D57" s="89"/>
    </row>
    <row r="58" spans="1:4" ht="28.5">
      <c r="A58" s="77"/>
      <c r="B58" s="32" t="s">
        <v>96</v>
      </c>
      <c r="C58" s="89"/>
      <c r="D58" s="89"/>
    </row>
    <row r="59" spans="1:4" ht="28.5">
      <c r="A59" s="77"/>
      <c r="B59" s="32" t="s">
        <v>97</v>
      </c>
      <c r="C59" s="89"/>
      <c r="D59" s="89"/>
    </row>
    <row r="60" spans="1:4" ht="28.5">
      <c r="A60" s="77"/>
      <c r="B60" s="32" t="s">
        <v>98</v>
      </c>
      <c r="C60" s="89"/>
      <c r="D60" s="89"/>
    </row>
    <row r="61" spans="1:4" ht="28.5">
      <c r="A61" s="77"/>
      <c r="B61" s="32" t="s">
        <v>99</v>
      </c>
      <c r="C61" s="89"/>
      <c r="D61" s="89"/>
    </row>
    <row r="62" spans="1:4" ht="28.5">
      <c r="A62" s="56">
        <v>2</v>
      </c>
      <c r="B62" s="29" t="s">
        <v>22</v>
      </c>
      <c r="C62" s="29" t="s">
        <v>6</v>
      </c>
      <c r="D62" s="29"/>
    </row>
    <row r="63" spans="1:4" ht="28.5">
      <c r="A63" s="56">
        <v>3</v>
      </c>
      <c r="B63" s="29" t="s">
        <v>23</v>
      </c>
      <c r="C63" s="29" t="s">
        <v>6</v>
      </c>
      <c r="D63" s="29"/>
    </row>
    <row r="64" spans="1:4" ht="28.5">
      <c r="A64" s="56">
        <v>4</v>
      </c>
      <c r="B64" s="29" t="s">
        <v>24</v>
      </c>
      <c r="C64" s="29" t="s">
        <v>6</v>
      </c>
      <c r="D64" s="29"/>
    </row>
    <row r="65" spans="1:5">
      <c r="A65" s="56">
        <v>5</v>
      </c>
      <c r="B65" s="29" t="s">
        <v>25</v>
      </c>
      <c r="C65" s="29" t="s">
        <v>6</v>
      </c>
      <c r="D65" s="29"/>
    </row>
    <row r="66" spans="1:5" ht="28.5">
      <c r="A66" s="56">
        <v>6</v>
      </c>
      <c r="B66" s="29" t="s">
        <v>123</v>
      </c>
      <c r="C66" s="29" t="s">
        <v>6</v>
      </c>
      <c r="D66" s="29"/>
    </row>
    <row r="67" spans="1:5" ht="28.5">
      <c r="A67" s="56">
        <v>7</v>
      </c>
      <c r="B67" s="29" t="s">
        <v>26</v>
      </c>
      <c r="C67" s="29" t="s">
        <v>6</v>
      </c>
      <c r="D67" s="29"/>
    </row>
    <row r="68" spans="1:5" ht="42.75">
      <c r="A68" s="56">
        <v>8</v>
      </c>
      <c r="B68" s="29" t="s">
        <v>27</v>
      </c>
      <c r="C68" s="29" t="s">
        <v>6</v>
      </c>
      <c r="D68" s="29"/>
    </row>
    <row r="69" spans="1:5">
      <c r="A69" s="56">
        <v>9</v>
      </c>
      <c r="B69" s="29" t="s">
        <v>28</v>
      </c>
      <c r="C69" s="29" t="s">
        <v>6</v>
      </c>
      <c r="D69" s="29"/>
    </row>
    <row r="70" spans="1:5">
      <c r="A70" s="36"/>
    </row>
    <row r="71" spans="1:5" ht="42.75">
      <c r="A71" s="54" t="s">
        <v>29</v>
      </c>
      <c r="B71" s="55" t="s">
        <v>30</v>
      </c>
      <c r="C71" s="55" t="s">
        <v>2</v>
      </c>
      <c r="D71" s="55" t="s">
        <v>130</v>
      </c>
    </row>
    <row r="72" spans="1:5" ht="31.5" customHeight="1">
      <c r="A72" s="73" t="s">
        <v>124</v>
      </c>
      <c r="B72" s="74"/>
      <c r="C72" s="74"/>
      <c r="D72" s="75"/>
    </row>
    <row r="73" spans="1:5" ht="18.75" customHeight="1">
      <c r="A73" s="37" t="s">
        <v>4</v>
      </c>
      <c r="B73" s="38"/>
      <c r="C73" s="38"/>
      <c r="D73" s="29"/>
    </row>
    <row r="74" spans="1:5" ht="15" customHeight="1">
      <c r="A74" s="56">
        <v>1</v>
      </c>
      <c r="B74" s="29" t="s">
        <v>31</v>
      </c>
      <c r="C74" s="29" t="s">
        <v>6</v>
      </c>
      <c r="D74" s="29"/>
    </row>
    <row r="75" spans="1:5" ht="30" customHeight="1">
      <c r="A75" s="56">
        <v>2</v>
      </c>
      <c r="B75" s="29" t="s">
        <v>32</v>
      </c>
      <c r="C75" s="29" t="s">
        <v>6</v>
      </c>
      <c r="D75" s="29"/>
    </row>
    <row r="76" spans="1:5" ht="15" customHeight="1">
      <c r="A76" s="56">
        <v>3</v>
      </c>
      <c r="B76" s="29" t="s">
        <v>33</v>
      </c>
      <c r="C76" s="29" t="s">
        <v>6</v>
      </c>
      <c r="D76" s="29"/>
    </row>
    <row r="77" spans="1:5" ht="58.5" customHeight="1">
      <c r="A77" s="56">
        <v>4</v>
      </c>
      <c r="B77" s="29" t="s">
        <v>34</v>
      </c>
      <c r="C77" s="29" t="s">
        <v>6</v>
      </c>
      <c r="D77" s="29"/>
    </row>
    <row r="78" spans="1:5" ht="57.75" customHeight="1">
      <c r="A78" s="56">
        <v>5</v>
      </c>
      <c r="B78" s="29" t="s">
        <v>35</v>
      </c>
      <c r="C78" s="29" t="s">
        <v>6</v>
      </c>
      <c r="D78" s="29"/>
    </row>
    <row r="79" spans="1:5" ht="13.5" customHeight="1">
      <c r="A79" s="39"/>
      <c r="B79" s="40"/>
      <c r="C79" s="40"/>
      <c r="D79" s="40"/>
      <c r="E79" s="40"/>
    </row>
    <row r="80" spans="1:5" ht="42.75">
      <c r="A80" s="54" t="s">
        <v>0</v>
      </c>
      <c r="B80" s="55" t="s">
        <v>1</v>
      </c>
      <c r="C80" s="55" t="s">
        <v>2</v>
      </c>
      <c r="D80" s="55" t="s">
        <v>130</v>
      </c>
    </row>
    <row r="81" spans="1:4" ht="30.75" customHeight="1">
      <c r="A81" s="78" t="s">
        <v>36</v>
      </c>
      <c r="B81" s="89"/>
      <c r="C81" s="89"/>
      <c r="D81" s="89"/>
    </row>
    <row r="82" spans="1:4">
      <c r="A82" s="76" t="s">
        <v>4</v>
      </c>
      <c r="B82" s="76"/>
      <c r="C82" s="29"/>
      <c r="D82" s="29"/>
    </row>
    <row r="83" spans="1:4" ht="28.5">
      <c r="A83" s="56">
        <v>1</v>
      </c>
      <c r="B83" s="30" t="s">
        <v>37</v>
      </c>
      <c r="C83" s="29" t="s">
        <v>6</v>
      </c>
      <c r="D83" s="29"/>
    </row>
    <row r="84" spans="1:4" ht="16.5">
      <c r="A84" s="56">
        <v>2</v>
      </c>
      <c r="B84" s="30" t="s">
        <v>125</v>
      </c>
      <c r="C84" s="29" t="s">
        <v>6</v>
      </c>
      <c r="D84" s="29"/>
    </row>
    <row r="85" spans="1:4" ht="45">
      <c r="A85" s="56">
        <v>3</v>
      </c>
      <c r="B85" s="30" t="s">
        <v>126</v>
      </c>
      <c r="C85" s="29"/>
      <c r="D85" s="29"/>
    </row>
    <row r="86" spans="1:4" ht="28.5">
      <c r="A86" s="56">
        <v>4</v>
      </c>
      <c r="B86" s="30" t="s">
        <v>38</v>
      </c>
      <c r="C86" s="29" t="s">
        <v>6</v>
      </c>
      <c r="D86" s="29"/>
    </row>
    <row r="87" spans="1:4">
      <c r="A87" s="56">
        <v>5</v>
      </c>
      <c r="B87" s="30" t="s">
        <v>39</v>
      </c>
      <c r="C87" s="29" t="s">
        <v>6</v>
      </c>
      <c r="D87" s="29"/>
    </row>
    <row r="88" spans="1:4" ht="30.75">
      <c r="A88" s="56">
        <v>6</v>
      </c>
      <c r="B88" s="30" t="s">
        <v>127</v>
      </c>
      <c r="C88" s="29" t="s">
        <v>6</v>
      </c>
      <c r="D88" s="29"/>
    </row>
    <row r="89" spans="1:4">
      <c r="A89" s="56">
        <v>7</v>
      </c>
      <c r="B89" s="30" t="s">
        <v>40</v>
      </c>
      <c r="C89" s="29" t="s">
        <v>6</v>
      </c>
      <c r="D89" s="29"/>
    </row>
    <row r="90" spans="1:4">
      <c r="A90" s="56">
        <v>8</v>
      </c>
      <c r="B90" s="29" t="s">
        <v>41</v>
      </c>
      <c r="C90" s="29" t="s">
        <v>6</v>
      </c>
      <c r="D90" s="29"/>
    </row>
    <row r="91" spans="1:4" ht="28.5">
      <c r="A91" s="56">
        <v>9</v>
      </c>
      <c r="B91" s="30" t="s">
        <v>42</v>
      </c>
      <c r="C91" s="29" t="s">
        <v>6</v>
      </c>
      <c r="D91" s="29"/>
    </row>
    <row r="92" spans="1:4" ht="28.5">
      <c r="A92" s="56">
        <v>10</v>
      </c>
      <c r="B92" s="30" t="s">
        <v>43</v>
      </c>
      <c r="C92" s="29" t="s">
        <v>6</v>
      </c>
      <c r="D92" s="29"/>
    </row>
    <row r="93" spans="1:4">
      <c r="A93" s="56">
        <v>11</v>
      </c>
      <c r="B93" s="30" t="s">
        <v>44</v>
      </c>
      <c r="C93" s="29" t="s">
        <v>6</v>
      </c>
      <c r="D93" s="29"/>
    </row>
    <row r="94" spans="1:4" ht="28.5">
      <c r="A94" s="56">
        <v>12</v>
      </c>
      <c r="B94" s="30" t="s">
        <v>45</v>
      </c>
      <c r="C94" s="29" t="s">
        <v>6</v>
      </c>
      <c r="D94" s="29"/>
    </row>
    <row r="95" spans="1:4" ht="28.5">
      <c r="A95" s="56">
        <v>13</v>
      </c>
      <c r="B95" s="30" t="s">
        <v>46</v>
      </c>
      <c r="C95" s="29" t="s">
        <v>6</v>
      </c>
      <c r="D95" s="29"/>
    </row>
    <row r="96" spans="1:4" ht="28.5">
      <c r="A96" s="56">
        <v>14</v>
      </c>
      <c r="B96" s="29" t="s">
        <v>47</v>
      </c>
      <c r="C96" s="29" t="s">
        <v>6</v>
      </c>
      <c r="D96" s="29"/>
    </row>
    <row r="97" spans="1:14">
      <c r="A97" s="36"/>
      <c r="F97" s="41"/>
      <c r="G97" s="41"/>
      <c r="H97" s="41"/>
      <c r="I97" s="41"/>
      <c r="J97" s="42"/>
      <c r="K97" s="43"/>
      <c r="L97" s="43"/>
      <c r="M97" s="44"/>
      <c r="N97" s="44"/>
    </row>
    <row r="98" spans="1:14">
      <c r="A98" s="45"/>
      <c r="C98" s="46" t="s">
        <v>100</v>
      </c>
      <c r="D98" s="47"/>
      <c r="E98" s="47"/>
      <c r="F98" s="47"/>
      <c r="G98" s="41"/>
      <c r="H98" s="41"/>
      <c r="I98" s="41"/>
      <c r="J98" s="42"/>
      <c r="K98" s="43"/>
      <c r="L98" s="43"/>
      <c r="M98" s="44"/>
      <c r="N98" s="44"/>
    </row>
    <row r="99" spans="1:14">
      <c r="A99" s="36" t="s">
        <v>75</v>
      </c>
      <c r="D99" s="47"/>
      <c r="E99" s="47"/>
      <c r="F99" s="47"/>
      <c r="G99" s="41"/>
      <c r="H99" s="41"/>
      <c r="I99" s="41"/>
      <c r="J99" s="42"/>
      <c r="K99" s="43"/>
      <c r="L99" s="43"/>
      <c r="M99" s="44"/>
    </row>
    <row r="100" spans="1:14" ht="76.5" customHeight="1">
      <c r="A100" s="84" t="s">
        <v>68</v>
      </c>
      <c r="B100" s="85"/>
      <c r="C100" s="85"/>
      <c r="D100" s="86"/>
      <c r="E100" s="2" t="s">
        <v>50</v>
      </c>
      <c r="F100" s="3" t="s">
        <v>51</v>
      </c>
      <c r="G100" s="3" t="s">
        <v>52</v>
      </c>
      <c r="H100" s="3" t="s">
        <v>53</v>
      </c>
      <c r="I100" s="3" t="s">
        <v>54</v>
      </c>
      <c r="J100" s="3" t="s">
        <v>55</v>
      </c>
      <c r="K100" s="3" t="s">
        <v>56</v>
      </c>
      <c r="L100" s="3" t="s">
        <v>57</v>
      </c>
      <c r="M100" s="4" t="s">
        <v>73</v>
      </c>
    </row>
    <row r="101" spans="1:14">
      <c r="A101" s="63" t="s">
        <v>69</v>
      </c>
      <c r="B101" s="64"/>
      <c r="C101" s="64"/>
      <c r="D101" s="65"/>
      <c r="E101" s="5" t="s">
        <v>58</v>
      </c>
      <c r="F101" s="6" t="s">
        <v>59</v>
      </c>
      <c r="G101" s="7" t="s">
        <v>60</v>
      </c>
      <c r="H101" s="7" t="s">
        <v>61</v>
      </c>
      <c r="I101" s="8" t="s">
        <v>62</v>
      </c>
      <c r="J101" s="9" t="s">
        <v>63</v>
      </c>
      <c r="K101" s="10" t="s">
        <v>64</v>
      </c>
      <c r="L101" s="11" t="s">
        <v>65</v>
      </c>
      <c r="M101" s="12" t="s">
        <v>66</v>
      </c>
    </row>
    <row r="102" spans="1:14" ht="32.25" customHeight="1" thickBot="1">
      <c r="A102" s="13">
        <v>1</v>
      </c>
      <c r="B102" s="100" t="s">
        <v>101</v>
      </c>
      <c r="C102" s="101"/>
      <c r="D102" s="102"/>
      <c r="E102" s="14">
        <v>36</v>
      </c>
      <c r="F102" s="15" t="s">
        <v>67</v>
      </c>
      <c r="G102" s="15"/>
      <c r="H102" s="16"/>
      <c r="I102" s="17">
        <f>ROUND(H102*(1+(K102/100)),2)</f>
        <v>0</v>
      </c>
      <c r="J102" s="18">
        <f>E102*H102</f>
        <v>0</v>
      </c>
      <c r="K102" s="19">
        <v>8</v>
      </c>
      <c r="L102" s="18">
        <f>J102+J102*K102/100</f>
        <v>0</v>
      </c>
      <c r="M102" s="12"/>
    </row>
    <row r="103" spans="1:14" ht="15" thickBot="1">
      <c r="A103" s="24"/>
      <c r="B103" s="24"/>
      <c r="C103" s="24"/>
      <c r="D103" s="24"/>
      <c r="E103" s="25"/>
      <c r="F103" s="26"/>
      <c r="H103" s="69" t="s">
        <v>70</v>
      </c>
      <c r="I103" s="70"/>
      <c r="J103" s="27">
        <f>SUM(J102)</f>
        <v>0</v>
      </c>
      <c r="K103" s="28"/>
      <c r="L103" s="27">
        <f>SUM(L102)</f>
        <v>0</v>
      </c>
    </row>
    <row r="105" spans="1:14" ht="42.75">
      <c r="A105" s="57" t="s">
        <v>0</v>
      </c>
      <c r="B105" s="57" t="s">
        <v>1</v>
      </c>
      <c r="C105" s="58" t="s">
        <v>119</v>
      </c>
      <c r="D105" s="58" t="s">
        <v>130</v>
      </c>
    </row>
    <row r="106" spans="1:14">
      <c r="A106" s="80" t="s">
        <v>118</v>
      </c>
      <c r="B106" s="81"/>
      <c r="C106" s="81"/>
      <c r="D106" s="82"/>
    </row>
    <row r="107" spans="1:14">
      <c r="A107" s="83" t="s">
        <v>4</v>
      </c>
      <c r="B107" s="83"/>
      <c r="C107" s="48"/>
      <c r="D107" s="48"/>
    </row>
    <row r="108" spans="1:14">
      <c r="A108" s="48">
        <v>1</v>
      </c>
      <c r="B108" s="48" t="s">
        <v>102</v>
      </c>
      <c r="C108" s="48" t="s">
        <v>6</v>
      </c>
      <c r="D108" s="48"/>
    </row>
    <row r="109" spans="1:14" ht="28.5">
      <c r="A109" s="48">
        <v>2</v>
      </c>
      <c r="B109" s="48" t="s">
        <v>103</v>
      </c>
      <c r="C109" s="48" t="s">
        <v>6</v>
      </c>
      <c r="D109" s="48"/>
    </row>
    <row r="110" spans="1:14" ht="28.5">
      <c r="A110" s="48">
        <v>3</v>
      </c>
      <c r="B110" s="48" t="s">
        <v>104</v>
      </c>
      <c r="C110" s="48" t="s">
        <v>48</v>
      </c>
      <c r="D110" s="48"/>
    </row>
    <row r="111" spans="1:14">
      <c r="A111" s="99">
        <v>4</v>
      </c>
      <c r="B111" s="83" t="s">
        <v>129</v>
      </c>
      <c r="C111" s="99" t="s">
        <v>6</v>
      </c>
      <c r="D111" s="99"/>
    </row>
    <row r="112" spans="1:14">
      <c r="A112" s="99"/>
      <c r="B112" s="83"/>
      <c r="C112" s="99"/>
      <c r="D112" s="99"/>
    </row>
    <row r="113" spans="1:13" ht="28.5">
      <c r="A113" s="48">
        <v>5</v>
      </c>
      <c r="B113" s="49" t="s">
        <v>105</v>
      </c>
      <c r="C113" s="48" t="s">
        <v>6</v>
      </c>
      <c r="D113" s="48"/>
    </row>
    <row r="114" spans="1:13">
      <c r="A114" s="48">
        <v>6</v>
      </c>
      <c r="B114" s="48" t="s">
        <v>106</v>
      </c>
      <c r="C114" s="48" t="s">
        <v>6</v>
      </c>
      <c r="D114" s="48"/>
    </row>
    <row r="115" spans="1:13" ht="42.75">
      <c r="A115" s="48">
        <v>7</v>
      </c>
      <c r="B115" s="49" t="s">
        <v>107</v>
      </c>
      <c r="C115" s="48" t="s">
        <v>6</v>
      </c>
      <c r="D115" s="48"/>
    </row>
    <row r="116" spans="1:13" ht="28.5">
      <c r="A116" s="48">
        <v>8</v>
      </c>
      <c r="B116" s="48" t="s">
        <v>108</v>
      </c>
      <c r="C116" s="48" t="s">
        <v>6</v>
      </c>
      <c r="D116" s="48"/>
    </row>
    <row r="117" spans="1:13">
      <c r="A117" s="48">
        <v>9</v>
      </c>
      <c r="B117" s="48" t="s">
        <v>49</v>
      </c>
      <c r="C117" s="48" t="s">
        <v>6</v>
      </c>
      <c r="D117" s="48"/>
    </row>
    <row r="118" spans="1:13" ht="42.75">
      <c r="A118" s="48">
        <v>10</v>
      </c>
      <c r="B118" s="49" t="s">
        <v>109</v>
      </c>
      <c r="C118" s="48" t="s">
        <v>6</v>
      </c>
      <c r="D118" s="48"/>
    </row>
    <row r="119" spans="1:13" ht="57">
      <c r="A119" s="99">
        <v>11</v>
      </c>
      <c r="B119" s="49" t="s">
        <v>110</v>
      </c>
      <c r="C119" s="99" t="s">
        <v>6</v>
      </c>
      <c r="D119" s="99"/>
    </row>
    <row r="120" spans="1:13" ht="28.5">
      <c r="A120" s="99"/>
      <c r="B120" s="49" t="s">
        <v>111</v>
      </c>
      <c r="C120" s="99"/>
      <c r="D120" s="99"/>
    </row>
    <row r="121" spans="1:13">
      <c r="A121" s="99"/>
      <c r="B121" s="49" t="s">
        <v>112</v>
      </c>
      <c r="C121" s="99"/>
      <c r="D121" s="99"/>
    </row>
    <row r="122" spans="1:13" ht="28.5">
      <c r="A122" s="99"/>
      <c r="B122" s="49" t="s">
        <v>113</v>
      </c>
      <c r="C122" s="99"/>
      <c r="D122" s="99"/>
    </row>
    <row r="123" spans="1:13">
      <c r="A123" s="99"/>
      <c r="B123" s="49" t="s">
        <v>114</v>
      </c>
      <c r="C123" s="99"/>
      <c r="D123" s="99"/>
    </row>
    <row r="124" spans="1:13">
      <c r="A124" s="99"/>
      <c r="B124" s="49" t="s">
        <v>115</v>
      </c>
      <c r="C124" s="99"/>
      <c r="D124" s="99"/>
    </row>
    <row r="125" spans="1:13">
      <c r="A125" s="99"/>
      <c r="B125" s="49" t="s">
        <v>116</v>
      </c>
      <c r="C125" s="99"/>
      <c r="D125" s="99"/>
    </row>
    <row r="126" spans="1:13">
      <c r="A126" s="99"/>
      <c r="B126" s="49" t="s">
        <v>117</v>
      </c>
      <c r="C126" s="99"/>
      <c r="D126" s="99"/>
    </row>
    <row r="127" spans="1:13">
      <c r="A127" s="50"/>
      <c r="B127" s="52"/>
      <c r="C127" s="50"/>
      <c r="D127" s="50"/>
    </row>
    <row r="128" spans="1:13">
      <c r="A128" s="45"/>
      <c r="C128" s="1" t="s">
        <v>100</v>
      </c>
      <c r="D128" s="47"/>
      <c r="E128" s="47"/>
      <c r="F128" s="47"/>
      <c r="G128" s="41"/>
      <c r="H128" s="41"/>
      <c r="I128" s="41"/>
      <c r="J128" s="42"/>
      <c r="K128" s="43"/>
      <c r="L128" s="43"/>
      <c r="M128" s="44"/>
    </row>
  </sheetData>
  <mergeCells count="41">
    <mergeCell ref="H103:I103"/>
    <mergeCell ref="A107:B107"/>
    <mergeCell ref="A111:A112"/>
    <mergeCell ref="B111:B112"/>
    <mergeCell ref="C111:C112"/>
    <mergeCell ref="D111:D112"/>
    <mergeCell ref="A101:D101"/>
    <mergeCell ref="B102:D102"/>
    <mergeCell ref="A119:A126"/>
    <mergeCell ref="C119:C126"/>
    <mergeCell ref="D119:D126"/>
    <mergeCell ref="A106:D106"/>
    <mergeCell ref="A7:C7"/>
    <mergeCell ref="A54:A61"/>
    <mergeCell ref="C54:C61"/>
    <mergeCell ref="D54:D61"/>
    <mergeCell ref="A72:D72"/>
    <mergeCell ref="A17:D17"/>
    <mergeCell ref="A18:B18"/>
    <mergeCell ref="A23:A24"/>
    <mergeCell ref="C23:C24"/>
    <mergeCell ref="D23:D24"/>
    <mergeCell ref="A28:A30"/>
    <mergeCell ref="C28:C30"/>
    <mergeCell ref="D28:D30"/>
    <mergeCell ref="A82:B82"/>
    <mergeCell ref="A81:D81"/>
    <mergeCell ref="A31:A44"/>
    <mergeCell ref="C31:C44"/>
    <mergeCell ref="D31:D44"/>
    <mergeCell ref="A52:D52"/>
    <mergeCell ref="A53:B53"/>
    <mergeCell ref="B5:J5"/>
    <mergeCell ref="A100:D100"/>
    <mergeCell ref="A8:D8"/>
    <mergeCell ref="A9:D9"/>
    <mergeCell ref="H14:I14"/>
    <mergeCell ref="B10:D10"/>
    <mergeCell ref="B11:D11"/>
    <mergeCell ref="B12:D12"/>
    <mergeCell ref="B13:D13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4" verticalDpi="4294967294" r:id="rId1"/>
  <headerFooter>
    <oddHeader>&amp;LZP/6/2020&amp;CFormularz asortymentowo--cenowy&amp;RZałącznik nr 2 do SIWZ</oddHeader>
  </headerFooter>
  <rowBreaks count="4" manualBreakCount="4">
    <brk id="24" max="16383" man="1"/>
    <brk id="46" max="16383" man="1"/>
    <brk id="70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Agnieszka Andrzejczak</cp:lastModifiedBy>
  <cp:lastPrinted>2019-12-05T13:47:13Z</cp:lastPrinted>
  <dcterms:created xsi:type="dcterms:W3CDTF">2018-10-03T12:56:08Z</dcterms:created>
  <dcterms:modified xsi:type="dcterms:W3CDTF">2020-01-17T11:11:50Z</dcterms:modified>
</cp:coreProperties>
</file>