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3590" activeTab="4"/>
  </bookViews>
  <sheets>
    <sheet name="Pak. 1-2" sheetId="1" r:id="rId1"/>
    <sheet name="Pak. 3-9" sheetId="2" r:id="rId2"/>
    <sheet name="Pak. 10-20" sheetId="3" r:id="rId3"/>
    <sheet name="Pak. 21-27" sheetId="4" r:id="rId4"/>
    <sheet name="Pak. 28-31" sheetId="5" r:id="rId5"/>
    <sheet name="Pak. 32-33" sheetId="6" r:id="rId6"/>
  </sheets>
  <definedNames>
    <definedName name="_xlnm.Print_Area" localSheetId="3">'Pak. 21-27'!$A$1:$K$180</definedName>
    <definedName name="OLE_LINK2" localSheetId="0">'Pak. 1-2'!#REF!</definedName>
  </definedNames>
  <calcPr fullCalcOnLoad="1"/>
</workbook>
</file>

<file path=xl/sharedStrings.xml><?xml version="1.0" encoding="utf-8"?>
<sst xmlns="http://schemas.openxmlformats.org/spreadsheetml/2006/main" count="906" uniqueCount="252">
  <si>
    <t>Lp.</t>
  </si>
  <si>
    <t>J. m.</t>
  </si>
  <si>
    <t>Vat [%]</t>
  </si>
  <si>
    <t>Wartość netto</t>
  </si>
  <si>
    <t>Cena jedn. netto zł</t>
  </si>
  <si>
    <t xml:space="preserve">Razem wartość </t>
  </si>
  <si>
    <t>Opis produktu</t>
  </si>
  <si>
    <t>Nazwa handlowa, nr katalogowy</t>
  </si>
  <si>
    <t xml:space="preserve">Wartość brutto (poz. 7x8) </t>
  </si>
  <si>
    <t>Nazwa i nr dokumentu dopuszczającego do obrotu i używania</t>
  </si>
  <si>
    <t>op</t>
  </si>
  <si>
    <r>
      <rPr>
        <b/>
        <sz val="8"/>
        <rFont val="Tahoma"/>
        <family val="2"/>
      </rPr>
      <t>Deklarowany termin dostaw cząstkowych</t>
    </r>
    <r>
      <rPr>
        <sz val="8"/>
        <rFont val="Tahoma"/>
        <family val="2"/>
      </rPr>
      <t xml:space="preserve">  …………. (od 2 do max. 5 dni w dni rob. (pon. – pt.) od złożenia zapotrzebowania)</t>
    </r>
  </si>
  <si>
    <r>
      <rPr>
        <b/>
        <sz val="8"/>
        <rFont val="Tahoma"/>
        <family val="2"/>
      </rPr>
      <t xml:space="preserve">Deklarowany termin wykonania reklamacji </t>
    </r>
    <r>
      <rPr>
        <sz val="8"/>
        <rFont val="Tahoma"/>
        <family val="2"/>
      </rPr>
      <t xml:space="preserve"> ……………. (od 2 do max. 5 dni rob. (od pn. do pt.), licząc od dnia złożenia reklamacji)</t>
    </r>
  </si>
  <si>
    <r>
      <rPr>
        <b/>
        <sz val="8"/>
        <rFont val="Tahoma"/>
        <family val="2"/>
      </rPr>
      <t xml:space="preserve">Deklarowany termin płatności  ………… </t>
    </r>
    <r>
      <rPr>
        <sz val="8"/>
        <rFont val="Tahoma"/>
        <family val="2"/>
      </rPr>
      <t>(od 45 dni do max. 60 dni), licząc od daty otrzymania przez Zamawiającego faktury VAT)</t>
    </r>
  </si>
  <si>
    <t>op.</t>
  </si>
  <si>
    <t>Cewnik pH-metryczny z impedancją jednokrotnego użytku, standard, op. 10 szt. wewnętrzna elektroda referencyjna, jeden kanał do pH-metrii na poziomie 0 cm, 8 pierścieni impedancji przy  -3, -1, 1, 3, 5, 9, 11 i 13 cm stosownie do oznaczeń, średnica 6 Fr, kompatybilny z posiadanym przez Użytkownika rejestratorem Digitrapper pH-Z i oprogramowaniem AccuView</t>
  </si>
  <si>
    <t>szt.</t>
  </si>
  <si>
    <t xml:space="preserve">Kapturek ochronny wykonany z lateksu, nakładany na końcówkę endoskopu do usuwania ostrych  ciał obcych z górnego odcinka przewodu pokarmowego. Rozmiar uniwersalny. Pasuje do endoskopów o średnicy zewnętrznej powyżej 9 mm. Komatybilny z endoskopem Olympus  GIF Q-180 oraz GIF H-185. </t>
  </si>
  <si>
    <t>Siatka do usuwania ciał obcych z przewodu pokarmowego, pediatryczna, średnica osłonki części wprowadzanej do endoskopu 1,8 mm, długość narzędzia 1600 mm, szerokość siatki 2 cm, minimalna średnica kanału roboczego 2,0 mm,  pakowane po 5 sztuk w opakowaniu zbiorczym.</t>
  </si>
  <si>
    <t xml:space="preserve">Siatka do usuwania ciał obcych z przewodu pokarmowego, standardowa, średnica osłonki części wprowadzanej do endoskopu 2,5 mm, długość narzędzia 2300 mm, szerokość siatki 3 cm, minimalna średnica kanału roboczego 2,8 mm, pakowane po 5 sztuk w opakowaniu zbiorczym. </t>
  </si>
  <si>
    <t>FORMULARZ ASORTYMENTOWO -ILOŚCIOWO -CENOWY</t>
  </si>
  <si>
    <t>Określenie właściwej stawki VAT należy do Wykonawcy. Należy podać stawkę VAT obowiązującą na dzień otwarcia ofert.</t>
  </si>
  <si>
    <t>Zgodnie zapisami w rozdz. XVI SIWZ termin dostaw cząstkowych, termin wykonania reklamacji, termin płatności stanowią kryterium oceny ofert -</t>
  </si>
  <si>
    <t>należy podać pod każdym zaoferowanym Pakietem.</t>
  </si>
  <si>
    <t>W Formularzu  należy wykreślić bądź usunąć pakiety, na które Wykonawca nie składa oferty.</t>
  </si>
  <si>
    <t>kapilary do pobrania krwi na badania poziomu HbA1c metodą HPLC (ang. high - performance liquid chromatography), kompatybine z aparatem VARIANT II firmy BIO-RAD, pakowane po min. 100 szt w opakowaniu</t>
  </si>
  <si>
    <t>Wiertło różyczkowe, sterylne, kompatybilne z nasadka napędu CORE MICRO DRILL, średnica wiertła od 2,4 mm do 7,0 mm w zależności od zapotrzebowania</t>
  </si>
  <si>
    <t>szt</t>
  </si>
  <si>
    <t>Wiertło diamentowe sterylne kompatybilne z nasadka napędu CORE MICRO DRILL średnica wiertła od 1,0mm do 5,0 mm w zależności od zapotrzebowania</t>
  </si>
  <si>
    <t>Olej do konserwacji nasadki napędu Contra Clean CORE MICRO DRILL smar w aerozolu opakowanie o pojemności 285 g.</t>
  </si>
  <si>
    <t>Aplikator do podaży płynu do zestawu płuczacego z poz. 5</t>
  </si>
  <si>
    <t>Zestaw płuczący jednorazowego użytku sterylny do wiertarki laryngologicznej CORE MICRO DRILL</t>
  </si>
  <si>
    <t>Rękojeść z napędem kompatybilnym z aparatem chirurgicznym MD 150</t>
  </si>
  <si>
    <t>Przewód zasilajacy do rękojeści kompatybilny z aparatem MD 150</t>
  </si>
  <si>
    <t>Nóżs ssąco obrotowy tyl LN kompatybilny do rękojęści z napędem</t>
  </si>
  <si>
    <t>opak</t>
  </si>
  <si>
    <t>Elektroda wykonana z tkaniny flizelinowej z powłoką żelową,typ zatrzask,prostokątna o wymiarach 3 cm x 2 cm,charakteryzująca się dokonałą i trwałą przyczepnością,przyklejenie zapewniające nieprzerwany zapis bez artefaktów oraz dobre przewodzenie oporności skóry w trakcie badania</t>
  </si>
  <si>
    <t xml:space="preserve">Jednorazowy aplikator stomatologiczny ergonomiczny wykonany z miękiego elastycznego materiału dł. 10 cm, śr. 2-3 mmrozmiar aplikatora duży opakowanie 100 szt. </t>
  </si>
  <si>
    <t>Tacka stomatologiczna biała jednorazowego użytku niesterylna wykonan z dobrej jakości tworzywa - polistyren gładka lub z wyżłobieniami bez przedziałek, tacka o wymiarze średnim 130x210mm pakowana po 100szt.</t>
  </si>
  <si>
    <t>Elektroda neutralna jednorazowa uniwersalna o powierzchni A 85 cm2, powierzcnia pierścienia ekwipotencjalnego min. 23 cm2 bez kabla z wyprowadzeniem na klips zetykietami wklejanymi do dokumentacji medycznej kompatybilna do diatermii ICC350</t>
  </si>
  <si>
    <t>Pinceta bipolarna izolowana bagnetowa tępa dł 190 mm kompatybilne do ERBE 350</t>
  </si>
  <si>
    <t>Elektroda wielorazowa czynna typu Slim z ręczna aktywacja dwoma przyciskami ze zintegrowanym przewodem o dł 3 m wyjście na elektrody o śr. trzpienia 4 mm kompatybilny do ERBE 350</t>
  </si>
  <si>
    <t>Sterylny czyścik do elektrod czynnych jednorazowego uzytku</t>
  </si>
  <si>
    <t>Elektroda nożowa prosta końcówka lancetowata trzpień śr 4 mm wymiar 1,5x17 mm</t>
  </si>
  <si>
    <t>Przewód do picety bipolarnej wymienionej w pozycji 2  dł. kabla 3 m kompatybilny do ERBE 350</t>
  </si>
  <si>
    <t>Elektroda wolframowa prosta izolowana śr 0,5x20 mm, trzpień śr 4 mm</t>
  </si>
  <si>
    <t>Przewód do jednorazowych elektrod neutralnych kompatybilny z diatermią ICC350</t>
  </si>
  <si>
    <t>Żarówka mikroskopowa z kołnierzem dr Fischer typ LT 58Z napięcie 6V moc 30 W P47D  żywotność żarówki 100 godz. do mikroskopu OPTON</t>
  </si>
  <si>
    <t xml:space="preserve">Żarówka mikroskopowa z kołnierzem Surgical Guerra napięcie  6V moc 30 W typ  3748/B  P52D   do mikroskopu OPM-2 </t>
  </si>
  <si>
    <t xml:space="preserve"> ofert należy podać pod każdym zaoferowanym Pakietem.</t>
  </si>
  <si>
    <t>Zgodnie zapisami w rozdz. XVI SIWZ termin dostaw cząstkowych, termin wykonania reklamacji, termin płatności stanowią kryterium oceny-</t>
  </si>
  <si>
    <t xml:space="preserve">Jednorazowy stapler okrężny wygięty z kontrolowanym dociskiem tkanki i regulowaną wysokością zamknięcia zszywki. Rozmiary staplera: 21, 25, 28-29 i 32-33 mm. Dodatkowo stapler okrężny laparoskopowy 21,25,28-29,32-33 w wersji przedłużonej długość min. 50 cm </t>
  </si>
  <si>
    <t>Stapler okrężny, krótki, prosty o średnicy 28-29 cm, 32-33 cm o dł. Max 35 cm</t>
  </si>
  <si>
    <t>Stapler liniowy z nożem  o dł. 55-61 mm przeznaczony do tkanki cienkiej 1,5mm po zamknięciu, pośredniej 1.75-1,8 mm po zamknięciu i grubej 2 mm po zamknięciu</t>
  </si>
  <si>
    <t>Stapler liniowyz nożem  o dł. 75-81 mm przeznaczony do tkanki cienkiej 1,5mm po zamknięciu, pośredniej 1.75-1,8 mm po zamknięciu i grubej 2 mm po zamknięciu</t>
  </si>
  <si>
    <t>Ładunki do staplerów liniowych z pozycji nr 3 i 4</t>
  </si>
  <si>
    <t>Stapler poprzecznie tnący typu contour o dł 39-40 mm,60mm ze zszywką 1,5mm ,2mm</t>
  </si>
  <si>
    <t>Stapler liniowy dł. 30-32 mm, z zszywką naczyniową po zamknięciu 1,0 mm, normalną 1,5 mm, grubą 2,0 mm oraz stapler liniowy o długości 60 mm z zszywką 1,5 mm normalną, 2,0 mm grubą po zamknięciu</t>
  </si>
  <si>
    <t>Jeden zestaw trokarów jednorazowych (zestaw 2 x 5 mm): 2 kaniule, 1 trzpień, bezostrzowego, optycznego trokara 5 mm z zaawansowanym systemem fiksacji z dyskiem retencyjnym oraz balonem fiksacyjnym, umożliwiający wykonanie insuflacji za pomocą otworu na obturatorze, długość kaniuli 100 mm lub 75 mm, 10 szt w op. 1 kaniula, 1 trzpień, bezostrzowego, optycznego trokara 11 mm z zaawansowanym systemem fiksacji z dyskiem retencyjnym oraz balonem fiksacyjnym, umożliwiający wykonanie insuflacji za pomocą otworu na obturatorze, 10 szt w op. 1 kaniula, bezostrzowego, optycznego trokara 11 mm z zaawansowanym systemem fiksacji z dyskiem retencyjnym oraz balonem fiksacyjnym, umożliwiający wykonanie insuflacji za pomocą otworu na obturatorze, 10 szt w op.</t>
  </si>
  <si>
    <t>zestawów</t>
  </si>
  <si>
    <t>Jeden zestaw trokarów jednorazowych (zestaw 1 x 10 mm): 2 kaniule, 1 trzpień, bezostrzowego, optycznego trokara 5 mm z zaawansowanym systemem fiksacji z dyskiem retencyjnym oraz balonem fiksacyjnym, umożliwiający wykonanie insuflacji za pomocą otworu na obturatorze, długość kaniuli 100 mm lub 75 mm, 10 szt w op. 1 kaniula, 1 trzpień, bezostrzowego, optycznego trokara 11 mm z zaawansowanym systemem fiksacji z dyskiem retencyjnym oraz balonem fiksacyjnym, umożliwiający wykonanie insuflacji za pomocą otworu na obturatorze, 10 szt w op. 1 kaniula, bezostrzowego, optycznego trokara 11 mm z zaawansowanym systemem fiksacji z dyskiem retencyjnym oraz balonem fiksacyjnym, umożliwiający wykonanie insuflacji za pomocą otworu na obturatorze, 10 szt w op. Zestaw 1x10mm</t>
  </si>
  <si>
    <t>Wielorazowa rękojeść laparoskopowa z możliwością dokręcenia końcówek wielorazowych lub jednorazowych za pomocą dwóch blokujących się gwintów na końcu narzędzia, zawierające pin do koagulacji monopolarnej z portem do płukania kanału roboczego, długość 34 cm bez zatrzasku</t>
  </si>
  <si>
    <t>Nożyczki wielorazowego użytku typu EndoCut, zakrzywione, dł. branszy 1,93 cm. dokręcana końcówka wielorazowego użytku do wielorazowej rękojeści 5 szt w op.</t>
  </si>
  <si>
    <t>Wielorazowa rękojeść laparoskopowa z możliwością dokręcenia końcówek wielorazowych lub jednorazowych za pomocą dwóch blokujących się gwintów na końcu narzędzia, zawierające pin do koagulacji monopolarnej z portem do płukania kanału roboczego, długość 34 cm z zatrzaskiem</t>
  </si>
  <si>
    <t>Dissektor 2 rodzaje: Modified Maryland, smukłe szczęki z mikro ząbkowaniem o wyraźnym zakrzywieniu na czubku umożliwiają bardziej delikatną manipulację tkanką, dł.branszy 2,20 cm oraz dissektor typu tradycyjny Maryland dł. branszy 1,34 cm końcówka wielorazowego użytku do wielorazowej rękojeści 5 szt w op.</t>
  </si>
  <si>
    <t>Grasper 3 rodzaje: okienkowy typu Fenestrated, długie szczęki z mikro-ząbkowaniem umożliwiają atraumatyczny uchwyt i manipulowanie dł. branszy 1,93 cm, grasper z żebrowaniem z ustawionymi wstecznie zębami (bransza składająca się z dwóch długości zębów) dł. branszy 1,95 cm oraz grasper typu Long Fenestrated z okienkiem dł. branszy 3,81 cm. Dokręcana końcówka wielorazowego użytku do wielorazowej rękojeści.</t>
  </si>
  <si>
    <t>Wielorazowa rękojeść do haczyka</t>
  </si>
  <si>
    <t>Dokręcana końcówka jednorazowa do haczyka, op. 10 szt</t>
  </si>
  <si>
    <t>Czujniki do pulsoksymetrów typu Nellcor – czujnik jednorazowy, sterylny, nie zawierający lateksu, samoprzylepny dla niemowląt i dzieci od 3kg do 20kg, w kształcie „L”, sensor kompatybilny z technologią OxiMax, kalibrowany cyfrowo i analogowo, czujnik ma być identyfikowany przez pulsoksymert i wyświetlać się jego nazwa na urządzeniu. Czujnik oryginalny w technologii Oximax. Czujnik  wyposażony w  funkcje zapewniające bezpieczeństwo, „Raport z pracy czujnika” (Sensor Event Report), który przechowuje dane zdarzeń alarmowych oraz  „Funkcja komunikatów czujnika” (Sensor Message Function). pakowany po 24 sztuki w opakowaniu</t>
  </si>
  <si>
    <t>Czujniki do pulsoksymetrów typu Nellcor – czujnik wielorazowy uniwersalny (tzw.”Y”) dla pacjentów powyżej 1kg , sensor kompatybilny z technologią OxiMax, kalibrowany cyfrowo i analogowo, czujnik ma być identyfikowany przez pulsoksymert i wyświetlać się jego nazwa na urządzeniu. Czujnik oryginalny w technologii Oximax. Czujnik  wyposażony w  funkcje zapewniające bezpieczeństwo, „Raport z pracy czujnika” (Sensor Event Report), który przechowuje dane zdarzeń alarmowych oraz  „Funkcja komunikatów czujnika” (Sensor Message Function).pakowany po 1 sztuce.</t>
  </si>
  <si>
    <t>Czujniki do pulsoksymetrów typu Nellcor – czujnik wielorazowy uniwersalny (tzw.”Y”) dla pacjentów powyżej 40kg , sensor kompatybilny z technologią OxiMax, kalibrowany cyfrowo i analogowo, czujnik ma być identyfikowany przez pulsoksymert i wyświetlać się jego nazwa na urządzeniu. Czujnik oryginalny w technologii Oximax. Czujnik  wyposażony w  funkcje zapewniające bezpieczeństwo, „Raport z pracy czujnika” (Sensor Event Report), który przechowuje dane zdarzeń alarmowych oraz  „Funkcja komunikatów czujnika” (Sensor Message Function).pakowany po 1 sztuce.</t>
  </si>
  <si>
    <t>Kabel do EKG końcowy, 3 elektrodowy dla dzieci; Do monitora Mx500 Philips Mx700 (Intelli Vue), Dwurzędowy.</t>
  </si>
  <si>
    <t>Kabel do EKG końcowy, jednorzędowy,  3- elektrodowy, dł.1,0 m.</t>
  </si>
  <si>
    <t>Czujnik wielorazowy Sp02 na palec,gumowy, dla pacjentów 4-15 kg., dł. 1,5 m. Kompatybilne z Philips MONITOR MX500  MX700 Intelli Vue</t>
  </si>
  <si>
    <t>Czujnik wielorazowy Sp02 na palec,gumowy, dla pacjentów 15-50 kg., dł. 1,5 m.</t>
  </si>
  <si>
    <t>Czujnik SpO2, opaska dla pacjentów od 1-4 kg.,dł.1,5 m.</t>
  </si>
  <si>
    <t xml:space="preserve">Kabel połączeniowy do jednorazowych czujników SpO2 do kardiomonitorów Philips,dł.3,0 m. Do monitora Mx500 Philips Mx700 (Intelli Vue), </t>
  </si>
  <si>
    <t xml:space="preserve">Przewód połączeniowy do wielorazowych i jednorazowych mankietów dla dorosłych i dzieci, dł.3,0 m. Do modelu monitora Philipsa Mx700 (Intelli Vue)
</t>
  </si>
  <si>
    <t xml:space="preserve">Czujnik SPO2 wielokrotnego użycia -opaska sylikonowa,dla noworodków, typu HP Philips, dł.1,1 m </t>
  </si>
  <si>
    <t xml:space="preserve">Adapter SPO2 wielokrotnego użycia do HP Philips typu Philips 8 PIN ,dł.2,2 m. Do modelu monitora Philipsa Mx500 Mx700 Mp70  (Intelli Vue)
</t>
  </si>
  <si>
    <t xml:space="preserve">Czujnik SPO2 wielokrotnego użycia sylikonowy,dla niemowląt,dzieci i dorosłych typu HP Philips. Mx500 Mx700 Mp70  (Intelli Vue). Zamawiający wymaga długości kabla 150cm i 300 cm.  Wpinane do kabla z poz. 2. </t>
  </si>
  <si>
    <t xml:space="preserve">Czujnik SPO2 wielokrotnego użycia sylikonowy dla niemowląt, dzieci i dorosłych typu HP Philps sylikonowy-klips na ucho-typu Philips; Wpinane do kabla z poz. 2. </t>
  </si>
  <si>
    <t xml:space="preserve">Sterylny  dren  do  drenażu  klatki  piersiowej, widoczny w RTG , skalowany, miękki  ale odporny  na zagięcia . Długość ± 490 mm. Rozmiary CH: 12; 14,18; 16; 20; 24; 28; </t>
  </si>
  <si>
    <t>Sterylny  cewnik  z trokarem do przezskórnego  nakłucia  opłucnej. Miękki   ale  odporny  na zagięcia , widoczny w RTG, skalowany. Posiadający  rozszerzoną  końcówkę  umożliwiającą połączenie strzykawki cewnikowej. Cały cewnik wykonany z jednorodnego materiału.(nieklejona końcówka). Długośc min 20 cm. Rozmiary CH: 8,0; 10; 12; 16</t>
  </si>
  <si>
    <t xml:space="preserve">Sterylny, jednorazowy zestaw do wewnętrznego szynowania moczowodów, składający się z: kateter Pigtail widoczny w RTG, z podwójnie wygiętymi końcami, na których są liczne otwory, średnica pętli pęcherzowej 2cm lub 4cm, odstęp między pętlami od 8cm do 30cm, prowadnik, popychacz, nakładka uszczelniająca, zacisk.  Cewniki skalowane co 1cm, z  linię pozycjonującą. Rozmiar CH: 3,4,5,6,7,8 </t>
  </si>
  <si>
    <t>Jednorazowy zestaw z zastawką do wprowadzania i wymiany kateterów i elektrod endokawitarnych- introduktor Fr 4, o składzie: koszulka z zastawką 4F x7cm z kranikiem trójdrożnym; rozszerzacz 4F x 13cm; prowadnik J .022” x 40cm; igła prosta 19G x 5cm.</t>
  </si>
  <si>
    <t>Jednorazowy zestaw z zastawką do wprowadzania i wymiany kateterów i elektrod endokawitarnych- introduktor Fr 6, o składzie: koszulka z zastawką 6F x11cm z kranikiem trójdrożnym; rozszerzacz 6F x 18cm; prowadnik J .035” x 40cm; igła prosta 18G x 7cm</t>
  </si>
  <si>
    <t>Zestaw do drenażu przezskórnego metodą jednostopniowa, skladajacy się z : Kateter Pigtail, igła dwucześciowa , opaska zaciskowa, kołnierz. Rozmiar: 6F, 9F, 12F, 14 F</t>
  </si>
  <si>
    <t xml:space="preserve">Sterylny, jednorazowy cewnik moczowodowy typu Nelaton, miękki aleodporny na zagięcia,widoczny w RTG, skalowany, z metalową prowadnicą, z zamontowaną na końcu cewnika końcówką luer. Długość 70 cm. Rozmiar CH 3,4,5,6,7,8. </t>
  </si>
  <si>
    <t xml:space="preserve">Cewnik Fogartyego, jednokanałowy, z balonem, nierdzewnym mandrynem, w rozmiarze CH2,3,4,5,6. Długośćod 40cm.Skalowany. Widoczny w RTG.Zakończenie cewnika sferyczne, uniemożliwiające przebicie naczynia. </t>
  </si>
  <si>
    <t>Cryogen do laserów pulsacyjno-barwnikowego i neo-yagowego 1litr</t>
  </si>
  <si>
    <t>Światłowód, jednorazowy, do zabiegów endowaskularnych z użyciem lasera diodowego Leonardo : ELVeS Radial 2 ring Fiber Kit 6 F, IC</t>
  </si>
  <si>
    <t>Światłowód, jednorazowy, do zabiegów endowaskularnych z użyciem lasera diodowego Leonardo: ELVeS Radial slim Fiber, IC</t>
  </si>
  <si>
    <t xml:space="preserve">Klejone jednorazowe płytki ochronne na oczy przeznaczone dla pacjentów do zabiegów laserem Vbeam 591 -597 nm. Pakowane po 24 pary. </t>
  </si>
  <si>
    <t>Jednorazowy, sterylny dren do pompy Dyspenser DP 30.</t>
  </si>
  <si>
    <t>Okienka do lasera PDL op.25 szt</t>
  </si>
  <si>
    <t>Okienka do lasera Nd-Yag op.25 szt</t>
  </si>
  <si>
    <t>Końcówka do lasera PDL, rozmiar 7mm, 10mm.</t>
  </si>
  <si>
    <t>Konćówka dystansowa do lasera Nd-Yag rozmiar w zależności od zużycia. Opakowanie po 5 szt.</t>
  </si>
  <si>
    <t>Sonda monopolarna prosta. Długość robocza 4,5 cm, przewód 3 m. Do bezpośredniej stymulacji nerwów. Op. Po 10 szt.</t>
  </si>
  <si>
    <t>Elektroda igłowa Trygon zielona referencyjna ( dł. Igły 15mm, dł przewodu 1,5m) z płaskim trójkątnym uchwytem, wtyczka toughproof, sterylna, jednorazowa. Op. Po 10 szt.</t>
  </si>
  <si>
    <t>Trójka elektrod igłowych Trygon (igły 15 mm, dł. Przewodu 1,5m) z płaskim trójkatnym uchwytem, przewody w przeplocie, wtyczka toghproof, sterylna jednorazowa. Op po 10 trójek.</t>
  </si>
  <si>
    <t>Para elektrod igłowych Trygon ( igły 15 mm, dł przewodu 2m) z płaskim trójkatnym uchwytem, wtyczka toghproof, sterylna , jednorazowa, op.po 10 par.</t>
  </si>
  <si>
    <t>Para elektrod igłowych Trygon ( igły 6mm, dł. Przewodu 1,5m) z płaskim trójkątnym uchwytem, przewody w przeplocie, wtyczka toughproof, sterylna, jednorazowa. Op. Po 10 par</t>
  </si>
  <si>
    <t>Sterylne, jednorazowe ostrza BA 718 R do noża Breithwaite. Kompatybilne ze sprzętem firmy Aesculap Chifa. Opakwoanie a 10 szt</t>
  </si>
  <si>
    <t>Sterylna, jednorazowa końcówkatnąca do aparatu Versajet II plus, 45deg/8mm</t>
  </si>
  <si>
    <t>Elektroda neutralna dla noworodków o masie ciała od 0.45 do 2.72kg, dwudzielna, z grubą warstwą przewodzącego żelu w części aktywnej, oraz z systemem ścisłego przylegania brzeżnego, zapobiegającym przypadkowemu zalaniu w polu operacyjnym (wodoszczelna).Współpracująca z aktywnymi systemami zabezpieczenia pacjenta przed poparzeniami (np. system typu REM). Elektroda bezlateksowa, połączona na stałe z kablem przyłączeniowym o długości 2.7m. (1op.= 12szt.) Z wklejanymi etykietami do dokumentacji medycznej. Kompatybilne z generatorem Force Triad.</t>
  </si>
  <si>
    <t>Elektroda neutralna dla niemowląt o masie ciała od 2.72kg do 13.6kg, dwudzielna, z grubą warstwą przewodzącego żelu w części aktywnej, oraz z systemem ścisłego przylegania brzeżnego, zapobiegającym przypadkowemu zalaniu w polu operacyjnym (wodoszczelna).Współpracująca z aktywnymi systemami zabezpieczenia pacjenta przed poparzeniami (np. system typu REM). Elektroda bezlateksowa, połączona na stałe z kablem przyłączeniowym o długości 4.6m. (1op.= 25szt.) Z wklejanymi etykietami do dokumentacji medycznej. Kompatybilne z generatorem Force Triad.</t>
  </si>
  <si>
    <t>Elektroda neutralna o wymiarach 11.5x18.5cm (±3%), dwudzielna niekierunkowa, z grubą warstwą przewodzącego żelu w części aktywnej, oraz z systemem ścisłego przylegania brzeżnego, zapobiegającym przypadkowemu zalaniu w polu operacyjnym (wodoszczelna).Współpracująca z aktywnymi systemami zabezpieczenia pacjenta przed poparzeniami (np. system typu REM). Elektroda bezlateksowa, (1op.= 50szt.) Z wklejanymi etykietami do dokumentacji medycznej. Kompatybilne z generatorem Force Triad.</t>
  </si>
  <si>
    <t>Przewód wielorazowego użytku, do jednorazowych elektrod neutralnych, o dł. min. 3m. Z klipsem. Kompatybilny z zaoferowanymi elektrodami i generatorem Force Triad.</t>
  </si>
  <si>
    <t>Wielorazowa pinceta bipolarna go generatora Force Triad, prosta, dł. 16.5 cm, średnica końcówek 2mm.</t>
  </si>
  <si>
    <t>Wielorazowy przewód do pincety bipolarne ( opisanej powyżej)dł. min. 3m. Kompatybilny z generatorem Force Triad.</t>
  </si>
  <si>
    <t>Wielorazowa pinceta bipolarna do generatora Force Triad, prosta, cienka,dł. 10-12cm.</t>
  </si>
  <si>
    <t>Uchwyt monopolarny jednorazowy z elektrodą nożową, dwoma przyciskami cięcie i koagulacja, przełącznikiem kołyskowym, przewodem o dł. 4,6 m, złączem trójbolcowym kompatybilnym z generatorem Valleylab. (1 op. = 50 szt.)</t>
  </si>
  <si>
    <t>Elektroda igłowa wielokrotnego użytku, ze stali nierdzewnej, cienka, długość całkowita 6.6cm, dł. aktywna 2.54cm, średnica ostrza Ø.51mm.</t>
  </si>
  <si>
    <t>Jednorazowe, specjalistyczne narzędzie do stapiania tkanek oraz zamykania naczyń krwionośnych i limfatycznych, o średnicy do 7mm włącznie, z wbudowanym nożem, zapewniającym funkcję cięcia, przeznaczone do precyzyjnych zabiegów na otwarto, o długości około 19cm, szczęki wygięte, aktywacja za pomocą włącznika nożnego lub ręcznego, współpracujące z platformą elektrochirurgiczną z systemem zamykania naczyń.</t>
  </si>
  <si>
    <t>Jednorazowe specjalistyczne narzędzie typu prepariusz i uszczelniacz w jednym, współpracujące z platformą Force Triad. Jednoetapowe uszczelnianie, z wbudowaną funkcją cięcia, z możliwością preparowania na tępo. Długość trzonu 37cm, z możliwością rotacji do 350º, o całkowitej długości szczęk 20mm, z rozwarciem szczęk 13mm, z długością linii ciecia 18mm, ze zintegrowanym przyciskiem aktywacji minimalizującym ilość czynności wykonywanych przez operatora.</t>
  </si>
  <si>
    <t>Przewód monopolarny, kompatybilny z narzędziami laparoskopowymi firmy Storz i Surg-Tech. Przewód dł. min. 3m, kompatybilny z generatorem Force Triad</t>
  </si>
  <si>
    <t>Jednorazowa klipsownica do operacji laparoskopowych, posiadająca 18 tytanowych klipsów w rozmiarze ML(średnio duże – 9,1mm po zamknięciu), załadowanych w magazynku, przechodząca przez trokar o średnicy 5mm, obracający się o 360 stopni trzonek i podświetlany wskaźnik ilości pozostałych klipsów.</t>
  </si>
  <si>
    <t>Jednorazowa klipsownica automatyczna, z 20 tytanowymi klipsami o rozmiarze średnim( dł. klipsa po uformowaniu 6-7mm), z mechanizmem zapadkowym, umożliwiającym częściowe zamknięcie klipsa. Rozstaw nóżek klipsa przed zamknięciem- 3,6mm, z trzonem o dł. 25cm – do zabiegów na otwarto.</t>
  </si>
  <si>
    <t>Jednorazowa, sterylna, końcówka do noża harmonicznego, w formie szpaluły do cięcia, z prostym ostrzem. W zestawie z kluczem dynamometrycznym. Narzędzie kompatybilne z generatorem firmy J&amp;J</t>
  </si>
  <si>
    <t>Jednorazowe, sterylne dreny z filtrem do insuflacji. Wbudowane filtry dostosowane do wysokich przepływów. Lekkie, miękkie, odporne na zaginanie. Kompatybilne z insuflatorami firmy Storz i Stryker( różne wejścia).</t>
  </si>
  <si>
    <t>Wielorazowy dren do insuflacji, autoklawowalny, kompatybilny z insuflatorami firmy Storz i Stryker. Dł. 3-3,5m</t>
  </si>
  <si>
    <t>Monopolarna, wielorazowa elektroda hakowa z ceramiczną końcówką typu L. Dł. 330-340mm, śr. 5mm. Kompatybilna z przewodami monopolarnymi firmy Medtronic i Erbe Vio 300.</t>
  </si>
  <si>
    <t>Sterylny, jednorazowy zestaw przeciwko parowaniu optyk laparoskopowych. Niedrapiący, niepylący, łatwy w użyciu. Pojemność 5-8ml</t>
  </si>
  <si>
    <t>Sterylny, jednorazowy dren tkankowy, z bardzo miękkiego PCV lub 100% silikonu, z linią Rtg. O podwójnym systemie drenażu: przez światło kanalików i ścianki zewnętrzne. Możliwość zmniejszania drenu poprzez odrywanie kanalików. Szer. 25mm, dł. 250mm</t>
  </si>
  <si>
    <t xml:space="preserve">Sterylny, jednorazowy dren Penrose, 100% silikonu, z nitką Rtg, szer. 5mm. Wersja zamknięta.Ch 5, Ch 8  Dł. 30cm.  </t>
  </si>
  <si>
    <t>Silikonowy cewnik jednokanałowy 3.0 FR / 65 cm do długoterminowego żywienia pozajelitowego. Kontrasujący w RTG; można podawać leki, antybiotyki, chemioterapię. W zestawie z rozszerzadłem z rozrywalną koszulką 3.5 FR /7 cm/ 11 cm;  prowadnikiem 0,018", igłą, strzykawką. Cewnik posiada zgrubienie ułatwiające przyszycie go do skóry, mankiet z włokna syntetycznego znajdujący się na 5 centymetrze umozliwiający wrośnięcie tkaniki oraz zacisk zabezpieczający.  W opakowaniu 1 szt.</t>
  </si>
  <si>
    <t>Silikonowy cewnik jednokanałowy 4.0 FR / 65 cm do długoterminowego żywienia pozajelitowego. Kontrasujący w RTG; można podawać leki, antybiotyki, chemioterapię. W zestawie z rozszerzadłem z rozrywalną koszulką 5 FR / 7 cm/ 11 cm;  prowadnikiem 0,025'', igłą, strzykawką. Cewnik posiada zgrubienie ułatwiające przyszycie go do skóry, mankiet z włokna syntetycznego znajdujący się na 5 centymetrze umozliwiający wrośnięcie tkaniki oraz zacisk zabezpieczający. W opakowaniu 1 szt.</t>
  </si>
  <si>
    <t>Silikonowy cewnik jednokanałowy 6,5 FR / 90 cm do długoterminowego żywienia pozajelitowego. Kontrasujący w RTG; można podawać leki, antybiotyki, chemioterapię. W zestawie z rozszerzadłem z rozrywalną koszulką 7 FR / 9 cm /13 cm;  prowadnikiem 0,035" ; igłą; strzykawką. Cewnik posiada zgrubienie ułatwiające przyszycie go do skóry, mankiet z włokna syntetycznego znajdujący się na 5 centymetrze umozliwiający wrośnięcie tkaniki oraz zacisk zabezpieczający. W opakowaniu 1 szt.</t>
  </si>
  <si>
    <t>Silikonowy cewnik jednokanałowy 9.5 FR / 90 cm do długoterminowego żywienia pozajelitowego. Kontrasujący w RTG; można podawać leki, antybiotyki, chemioterapię. W zestawie z rozszerzadłem z rozrywalną koszulką 10 FR / 9 cm / 13 cm;  prowadnikiem 0,038"; igłą, strzykawką. Cewnik posiada zgrubienie ułatwiające przyszycie go do skóry, mankiet z włokna syntetycznego znajdujący się na 5 centymetrze umozliwiający wrośnięcie tkaniki oraz zacisk zabezpieczający. W opakowaniu 1 szt.</t>
  </si>
  <si>
    <t>Silikonowy cewnik dwukanałowy 5.0 FR / 65 cm do długoterminowego żywienia pozajelitowego. Kontrasujący w RTG; można podawać leki, antybiotyki, chemioterapię. W zestawie z rozszerzadłem z rozrywalną koszulką 5,5 FR / 9 cm /13 cm;  prowadnikiem 0,025"; igłą; strzykawką. Cewnik posiada zgrubienie ułatwiające przyszycie go do skóry, mankiet z włokna syntetycznego znajdujący się na 5 centymetrze umozliwiający wrośnięcie tkaniki oraz zacisk zabezpieczający. W opakowaniu 1 szt.</t>
  </si>
  <si>
    <t>Silikonowy cewnik dwukanałowy 7.0 FR / 65 cm do długoterminowego żywienia pozajelitowego. Kontrasujący w RTG; można podawać leki, antybiotyki, chemioterapię. W zestawie z rozszerzadłem z rozrywalną koszulką 8 FR+B4 /9 cm/ 13 cm;  prowadnikiem 0,035",  igłą; strzykawką. Cewnik posiada zgrubienie ułatwiające przyszycie go do skóry, mankiet z włokna syntetycznego znajdujący się na 5 centymetrze umozliwiający wrośnięcie tkaniki oraz zacisk zabezpieczający. W opakowaniu 1 szt.</t>
  </si>
  <si>
    <t>Rozmiary zamawiane będą w zależności od potrzeb Zamawiającego.</t>
  </si>
  <si>
    <t>Łączniki do linii dożylnych typu T – conectors z kołnierzem  obrotowym, pojedyncze, produkt plastikowy, wykonany z przeźroczystego tworzywa, bez lateksu, pakowany pojedynczo, jałowy, z jednego końca wejście typu Luer typu „męskie” obrotowe celem połączenia do kaniuli dożylnej, a końcówka po stronie przeciwnej zakończona  membraną do wielokrotnego przekłuwania, dodatkowo jeden boczny przewód z końcówką typu „żeńskiego” Luer celem podłączenia infuzji, długość przewodu 7-18cm, pojemność przewodu nie większa niż 0,3ml.</t>
  </si>
  <si>
    <t>Łączniki do linii dożylnych typu T – conectors z kołnierzem  obrotowym, pojedyncze, produkt plastikowy, wykonany z przeźroczystego tworzywa, bez lateksu, pakowany pojedynczo, jałowy, z jednego końca wejście typu Luer typu „męskie” obrotowe celem połączenia do kaniuli dożylnej, a końcówka po stronie przeciwnej zakończona  membraną do wielokrotnego przekłuwania, dodatkowe dwa boczne przewody z końcówką typu „żeńskiego” Luer celem podłączenia infuzji, długość przewodu 7-13 cm pojemność przewodu nie większa niż 0,4ml</t>
  </si>
  <si>
    <t>Zamawiający złoży zamówienie w zależności od zapotrzebowania.</t>
  </si>
  <si>
    <t xml:space="preserve">Filtr mechaniczny SAFESTAR 55, jednorazowego użytku, </t>
  </si>
  <si>
    <t>Czujnik tlenu kapsuła, do pomiaru w strumieniu głównym kompatybilny z aparatem Fabius</t>
  </si>
  <si>
    <t>Czujnik przepływu infinity® ID, ABS, przystosowany do dezynfekcji</t>
  </si>
  <si>
    <t>Linia próbkująca, jednorazowego użytku do aparatu do znieczuleń PRIMUS LUER niepirogenna bez lateksu dł ok 250cm</t>
  </si>
  <si>
    <t>Adapter do pułapki wodnej waterlock® 2 do aparatu do znieczuleń Primus</t>
  </si>
  <si>
    <t>Pułapka wodna waterlock® 2</t>
  </si>
  <si>
    <t>Czujnik tlenu S do pomiaru w strumieniu bocznym.</t>
  </si>
  <si>
    <t>Wapno sodowane w postaci jednorazowego absorbear o pojemności 1,2 litra.Górna część pojemnika zbudowana z jednego elementu, pozwalającego na jego automatyczne zatrzymanie we właściwej pozycji. Bez dodatkowych elementów przytwierdzanych oraz ruchomych. Możliwość wymiany w dowolnym czasie podczas zabiegu; Brak kontaktu z wapnem sodowanym przy wymianie wkładu; Brak pylenia  Wysoka absorpcja: od 178 do 209 litrów CO2/1 litr wapna; Skład:  78 - 84% Ca(OH)2; 2 - 4% NaOH; 14 - 18% H2O; Fiolet etylowy; Okres trwałości produktu – 4 lata; Zakres temperatur przechowywania: -20°C do 50°C; 6 sztuk w opakowaniu zbiorczym.</t>
  </si>
  <si>
    <t>Wapno sodowane w postaci białych granulek/pelletów identycznych kształtów i rozmiarów – w postaci półsfer o średnicy 4mm oraz wysokości 2mm; Wysoka absorpcja: 178 litrów CO2/1 litr wapna; Wysoka odporność na transport zapewniająca minimalną ilość pyłu w stosowanym wapnie; Jednoznaczne rozpoznanie zużycia wapna – wapno zużyte zabarwia się na kolor błękitno-fioletowy; Skład:  78 - 84% Ca(OH)2; 2 - 4% NaOH; 14 - 18% H2O; Fiolet etylowy; Okres trwałości produktu – 4 lata; Zakres temperatur przechowywania: -20°C do 50°C; Wygodne 5l kanistry (4,15kg)</t>
  </si>
  <si>
    <t>Układ oddechowy, do jednorazowego użytku, mikrobiologicznie czysty, składający się z dwóch rozciągliwych karbowanych rur, zachowujących nadany kształty – długość ramion oddechowych od 0,5m do 180 cm, łącznika Y oraz odłączalnego łącznika kolankowego z portem Luer Lock. Materiał: PP (polipropylen). Bez PCV i lateksu oraz DEHP, pakowany w folię</t>
  </si>
  <si>
    <t>Układ oddechowy, dla dorosłych, składający się z dwóch ramion o dł. 3m i średnicy 22mm, karbowane o gładkiej wewnętrznej powierzchni. Łącznik kątowy zawiera port Luer-Lock z zintegrowanym kapturkiem, mikrobiologicznie czysty, bez lateksu i DEHP.  Przeznaczony do stosowania w środowisku MRI.</t>
  </si>
  <si>
    <t xml:space="preserve">Jednorazowy, mikrobiologicznie czysty, noworodkowy układ oddechowy z ogrzewanym ramieniem wdechowym i wydechowym, z automatyczną komorą nawilżacza do aktywnego nawilżania z Fisher &amp; Paykel MR850, z podstawą przeciw oparzeniową, przeznaczony do stosowania u noworodków z objętością oddechową do 100 ml, opór wdechowy i wydechowy przy przepływie 2,5 l/min 0,1 mBar.  Średnica rur
 i złączy 10 mm, złącza elastyczne, rury gładkie 
w środku, grzałka w ścianach układu, materiał EVA, PE, TPE, PP, PC, SBC, POM, SAN, stal, wszystkie komponenty przewodzące gaz nie zawierają lateksu, PVC i DEHP, długość rur 1,7m, łącznik Y odłączalny, wejście układu zabezpieczone kapturkiem, przecieki przy 60mbar &lt; 30 ml/min, czujnik temperatury mocowany na klik. Układ zoptymalizowany do HFO,  kompatybilny z respiratorem Babylog, VN500.
</t>
  </si>
  <si>
    <t>Filtr antybakteryjny wielokrotnego użycia do aparatu do znieczulenie PRIMUS</t>
  </si>
  <si>
    <t>Czujnik tlenu do aparatu do znieczulenia PRIMUS</t>
  </si>
  <si>
    <t>Czujniki przepływu tlenu do aparatu do znieczulenia PRIMUS; opak=5szt.</t>
  </si>
  <si>
    <t>Linia do kapnografii do aparatu do znieczulenia PRIMUS, LUER,niepirogenna, bez lateksu długość około 250 cm;opak=10szt.</t>
  </si>
  <si>
    <t>Uchwyt mocujący do pułapki wodnej linii kapnometrii do aparau do znieczulenie PROMUS</t>
  </si>
  <si>
    <t>Pojemnik do ssaka z żelem, PE (polietylen), jednorazowego użytku, poj. 700 ml,</t>
  </si>
  <si>
    <t>Układ oddechowy anestezjologiczny, jednorazowy, składający się z 2 rur długości 180 cm oraz z jednej rury dł. 150cm z workiem oddechowym o pojemności 2L. Zestaw zawiera łącznik kątowy z portem Luer-Lock, trójnik Y oraz haczyk do zawieszenia worka. Układ wykonany z EVA, bez PCV i lateksu oraz DEHP, mikrobiologicznie czysty</t>
  </si>
  <si>
    <t>Jednorazowy układ współosiowy typu rura w rurze o długości 180 cm, wyposażony w kolanko z portem LuerLock, złącze (respirator/pacjent) 22/22-15, wykonany z PP/PE/EVA nie zawierający PVC i DEHP, bez lateksu, mikrobiologicznie czysty</t>
  </si>
  <si>
    <t xml:space="preserve">zestaw worka oddechowego, bez lateksu, jednorazowego użytku, obj. 2 l, dł. 1,5 m, </t>
  </si>
  <si>
    <t>zestaw worka oddechowego, bez lateksu, jednorazowego użytku, pediatryczny, obj. 1 l, dł. 1,1 m</t>
  </si>
  <si>
    <t xml:space="preserve">zestaw worka oddechowego, bez lateksu, jednorazowego użytku, noworodkowy, obj. 0,5 l, dł. 1,1 m, </t>
  </si>
  <si>
    <t>Pułapka wodna do kapnografu do pomiaru CO2 do aparatu do znieczulenie PRIMUS, opak.=12szt.</t>
  </si>
  <si>
    <t>Układ oddechowy, bez lateksu, jednorazowego użytku, noworodkowy, MRI, dł. 3 m, 10 szt</t>
  </si>
  <si>
    <t>Jednorazowy, mikrobiologicznie czysty, noworodkowy układ oddechowy z ogrzewanym ramieniem wdechowym i wydechowym, z automatyczną komorą nawilżacza do aktywnego nawilżania z Fisher &amp; Paykel MR850, z podstawą przeciw oparzeniową, przeznaczony do stosowania u noworodków z objętością oddechową do 100 ml, opór wdechowy i wydechowy przy przepływie 2,5 l/min 0,1 mBar.  Średnica rur  i złączy 10 mm, złącza elastyczne, rury gładkiew środku, grzałka w ścianach układu, materiał EVA, PE, TPE, PP, PC, SBC, POM, SAN, stal, wszystkie komponenty przewodzące gaz nie zawierają lateksu, PVC i DEHP, długość rur 1,7m, łącznik Y odłączalny, wejście układu zabezpieczone kapturkiem, przecieki przy 60mbar &lt; 30 ml/min, czujnik temperatury mocowany na klik. Układ zoptymalizowany do HFO,  kompatybilny z respiratorem Babylog, VN500.</t>
  </si>
  <si>
    <t>Jednorazowy, mikrobiologicznie czysty, noworodkowy układ oddechowy z ogrzewanym ramieniem wdechowym, z automatyczną komorą nawilżacza do aktywnego nawilżania z Fisher &amp; Paykel MR850, z podstawą przeciw oparzeniową, przeznaczony do stosowania u noworodków z objętością oddechową do 100 ml.  Średnica rur i złączy 10 mm, złącza elastyczne, rury gładkie w środku, grzałka w ścianach układu, ramie wydechowe zaopatrzone w pułapkę wodną, materiał EVA, PE, TPE, PP, PC, SBC, POM, SAN, stal, wszystkie komponenty przewodzące gaz nie zawierają lateksu, PVC i DEHP, długość rur 1,7m, łącznik Y odłączalny, wejście układu zabezpieczone kapturkiem, przecieki przy 60mbar &lt; 30 ml/min, czujnik temperatury mocowany na klik. Rury karbowane kodowanie kolorystycznie (biała – niebieska). Układ zoptymalizowany do HFO, wejście do układu zabezpieczone kapturkiem; układ kompatybilny z respiratorem Babylog, VN500.</t>
  </si>
  <si>
    <t>Układ oddechowy jednorazowego użytku z pułapką wodną, podgrzewany po stronie wdechowej i wydechowej, z komorą nawilżacza do podłączenia do nawilżacza MR850 firmy Fisher &amp; Paykel, przeznaczony do stosowania u pacjentów pediatrycznych i dorosłych z objętością oddechową wynoszącą co najmniej 100 mL, długość rury oddechowej 1,6 m; zestaw wykonany z EVA, PE, TPE, PP. Żaden element przewodzący gaz nie zawiera PVC; Opór przepływu przy 30/60 L/min wydechu wynosi 0,5/1,8 mbar.</t>
  </si>
  <si>
    <t xml:space="preserve">Generator CPAP wyposażony w elastyczne i odporne na załamania przewody, obrotowe łączniki do układów oddechowych, nastawne przyłącze kaniul i masek zapewniające optymalne pozycjonowanie oraz ograniczenie przecieków. Dla wcześniaków i małych noworodków, rozmiar S,M, L do wyboru zamawiającego. Mikrobiologicznie czysty. Opakowanie zbiorcze 20szt. </t>
  </si>
  <si>
    <t>Czapeczka na głowę do mocowania z kompatybilna generatorami BabyFlow plus firmy Drӓger, wykonana z mikrofibry, kodowana kolorystycznie wyposażona w dwa odłączalne wąsy do mocowania masek lub kaniul, ROZMIAR od XS do XXL+ do wyboru zamawiającego, 1op.=5szt.</t>
  </si>
  <si>
    <t>Maska nosowa dla wcześniaków wyposażona w otwarty mankiet uszczelniający oraz silikonowe wąsy mocujące wyposażone w owalne wejście o wymiarach 10/4mm służące do podłączenia z kompatybilnymi generatorami BabyFlow plus firmy Drager. Mikrobiologicznie czysta. Nie zawiera lateksu ani DEHP. ROZMIAR od S do L do wyboru zamawiającego; 1op.=10szt.</t>
  </si>
  <si>
    <t>Kaniula donosowa miękka, bezlateksowa, silikonowa, jednorazowego użytku o anatomicznym kształcie, zaopatrzone w boczne uchwyty do mocowania oraz owalne wejście o wymiarach 10/4mm służące do podłączenia z generatorami BabyFlow plus . Mikrobiologicznie czysta Nie zawiera lateksu ani DEHP. ROZMIAR od XS do XXL do wyboru zamawiającego, 1op.=10szt.</t>
  </si>
  <si>
    <t>Maski dla pacjentów o masie od 2 do 5 kg dostępne w 3 rozmiarch 4, 5, 6 - zapewniają maksymalną skuteczność terapii i wysoki komfort pacjenta, dzięki wykorzystaniu – podczas ich projektowania – technologii trójwymiarowego skanowania twarzy noworodka. Elastyczna harmonijka umożliwia naturalne ułożenie maski na nosie dziecka, co pomaga zminimalizować przecieki i utrzymać stały poziom nCPAP. Pakowane po 10 szt.</t>
  </si>
  <si>
    <t>Układ oddechowy jednorazowego użytku, zawiera podwójnie obrotowe kolanko, linię pomiarową, czujnik przepływu, wykonany z PE, PP, nie zawiera latexu i DEHP, podatność &lt;3 mL/mbar, mikrobilogicznie czysty, dł. 1,5 m, 1op=5 szt</t>
  </si>
  <si>
    <t>Układ oddechowy jednorazowego użytku, zawiera podwójnie obrotowe kolanko, linię pomiarową, czujnik przepływu, wykonany z PE, nie zawiera latexu i DEHP, podatność &lt;13 mL/mbar, mikrobilogicznie czysty, dł. 3,0 m</t>
  </si>
  <si>
    <t>Układ oddechowy jednorazowego użytku pediatryczny, zawiera podwójnie obrotowe kolanko, linię pomiarową, czujnik przepływu, wykonany z PP, EVA,PC, PE, nie zawiera latexu i DEHP, podatność &lt;1,5 mL/mbar, mikrobilogicznie czysty, dł. 1,9 m</t>
  </si>
  <si>
    <t>Układ pasywny do respiratora Trilogy EVO O2 22mm. Obwód pacjenta do respiratora, kompatybilny z respiratorem Philips Respironics Trilogy Evo/ Trilogy Evo O2, 22 mm, jednorazowy, nienagrzewany, jednotorowy, z pasywnym zaworem wydechowym i z filtrem antybakteryjnym, o długości minimum 190 cm, gotowy do użycia. Obwód wykonany bez użycia lateksu naturalnego ani ftalanów.</t>
  </si>
  <si>
    <t>Układ pasywny do respiratora Trilogy EVO O2 15mm. Obwód pacjenta do respiratora, kompatybilny z respiratorem Philips Respironics Trilogy Evo/ Trilogy Evo O2, 15 mm, jednorazowy, nienagrzewany, jednotorowy, z pasywnym zaworem wydechowym i z filtrem antybakteryjnym, o długości minimum 190 cm, gotowy do użycia. Obwód wykonany bez użycia lateksu naturalnego ani ftalanów.</t>
  </si>
  <si>
    <t>Układ aktywny do respiratora Trilogy EVO O2 22mm. Obwód pacjenta do respiratora, kompatybilny z respiratorem Philips Respironics Trilogy Evo/ Trilogy Evo O2, 22 mm, jednorazowy, nienagrzewany, jednotorowy, z aktywnym zaworem wydechowym i z filtrem antybakteryjnym, o długości minimum 190 cm, gotowy do użycia. Obwód wykonany bez użycia lateksu naturalnego ani ftalanów.</t>
  </si>
  <si>
    <t>Układ aktywny do respiratora Trilogy EVO O2 15mm. Obwód pacjenta do respiratora, kompatybilny z respiratorem Philips Respironics Trilogy Evo/ Trilogy Evo O2, 15 mm, jednorazowy, nienagrzewany, jednotorowy, z aktywnym zaworem wydechowym i z filtrem antybakteryjnym, o długości minimum 190 cm, gotowy do użycia. Obwód wykonany bez użycia lateksu naturalnego ani ftalanów.</t>
  </si>
  <si>
    <t>Układ dwuramienny do respiratora Trilogy EVO O2, 15 mm. Obwód pacjenta do respiratora, kompatybilny z respiratorem Philips Respironics Trilogy Evo/ Trilogy Evo O2, 15 mm, jednorazowy, nienagrzewany, dwutorowy, posiadający 2 filtry antybakteryjne, proksymalny port ciśnienia, złącze w kształcie litery Y, gotowy do użycia</t>
  </si>
  <si>
    <t>Układ dwuramienny do respiratora Trilogy EVO O2, 22 mm. Obwód pacjenta do respiratora, kompatybilny z respiratorem Philips Respironics Trilogy Evo/ Trilogy Evo O2, 22 mm, jednorazowy, nienagrzewany, dwutorowy, posiadający 2 filtry antybakteryjne, proksymalny port ciśnienia, złącze w kształcie litery Y, gotowy do użycia</t>
  </si>
  <si>
    <t>Zewnętrzny czujnik przepływu z kablem, pediatryczny, do respiratora Trilogy EVO O2. Zewnętrzny czujnik przepływu z kablem, pediatryczny, kompatybilny z respiratorem Philips Respironics Trilogy Evo/ Trilogy Evo O2, na 10 użyć</t>
  </si>
  <si>
    <t>Aktywny zawór wydechowy AEV obwodu dwuramiennego, kompatybilny z respiratorem Philips Respironics Trilogy Evo/ Trilogy Evo O2</t>
  </si>
  <si>
    <t>Maska dziecięca Soft Baby, rozmiar XXS, z portem przeciekowym. Pediatryczna maska nosowa do wentylacji nieinwazyjnej z portem przeciekowym dla dzieci o wadze od 3 kg do 6 kg. Maska z możliwością zamontowania portu wydechowego w korpus maski, w zestawie w 5- punktową uprzężą. Maska z możliwością skrócenia długości podpory czołowej. Na wyposażeniu maski port przeciekowy</t>
  </si>
  <si>
    <t>Maska dziecięca Soft Baby, rozmiar XS, z portem przeciekowym. Pediatryczna maska nosowa do wentylacji nieinwazyjnej z portem przeciekowym dla dzieci o wadze od 6 kg do 12 kg. Maska z możliwością zamontowania portu wydechowego w korpus maski, w zestawie w 5- punktową uprzężą. Maska z możliwością skrócenia długości podpory czołowej. Na wyposażeniu maski port przeciekowy</t>
  </si>
  <si>
    <t>Maska dziecięca Soft Baby, rozmiar XXS, bez portu przeciekowego. Pediatryczna maska nosowa do wentylacji nieinwazyjnej z portem przeciekowym dla dzieci o wadze od 6 kg do 12 kg. Maska z możliwością zamontowania portu wydechowego w korpus maski, w zestawie w 5- punktową uprzężą. Maska z możliwością skrócenia długości podpory czołowej. Bez portu przeciekowego</t>
  </si>
  <si>
    <t>Maska dziecięca Soft Baby, rozmiar XS, bez portu przeciekowego. Pediatryczna maska nosowa do wentylacji nieinwazyjnej z portem przeciekowym dla dzieci o wadze od 6 kg do 12 kg. Maska z możliwością zamontowania portu wydechowego w korpus maski, w zestawie w 5- punktową uprzężą. Maska z możliwością skrócenia długości podpory czołowej. Bez portu przeciekowego</t>
  </si>
  <si>
    <t>Maska dziecięca pełnotwarzowa Performax, rozmiar XS, bez portu wydechowego. Pediatryczna wielorazowa maska do wentylacji nieinwazyjnej pełnotwarzowa (zakrywająca oczy, usta i nos pacjenta) z możliwością zamontowania kolanek o różnym stopniu przecieku, w zestawie z uprzężą w postaci czepka z 4- punktowym mocowaniem, rozmiar XS, bez portu wydechowego.</t>
  </si>
  <si>
    <t>Maska dziecięca pełnotwarzowa Performax, rozmiar XXS, bez portu wydechowego. Pediatryczna wielorazowa maska do wentylacji nieinwazyjnej pełnotwarzowa (zakrywająca oczy, usta i nos pacjenta) z możliwością zamontowania kolanek o różnym stopniu przecieku, w zestawie z uprzężą w postaci czepka z 4- punktowym mocowaniem, rozmiar XXS, bez portu wydechowego</t>
  </si>
  <si>
    <t>Maska dziecięca Wisp („Żyrafa”). Pediatryczna maska nosowa do wentylacji nieinwazyjnej z portem przeciekowym z możliwością montażu wymiennych poduszek nosowych. Maska bez podparcia na czole pacjenta. Szkielet maski z oparciem na kościach jarzmowych nie ograniczający widoczności. Maska w zestawie z min. 3 rozmiarami poduszek nosowych oraz uprzężą 4- punktową</t>
  </si>
  <si>
    <t>Maska dziecięca Wisp Youth. Maska nosowa do wentylacji nieinwazyjnej z portem przeciekowym z możliwością montażu wymiennych poduszek nosowych. Maska bez podparcia na czole pacjenta. Szkielet maski z oparciem na kościach jarzmowych nie ograniczający widoczności. Maska w zestawie z min. 3 rozmiarami poduszek nosowych oraz uprzężą 4- punktową</t>
  </si>
  <si>
    <t>Obwód do asystora kaszlu. Biologicznie czysty, jednorazowy, pakowany pojedynczo, rura karbowana, na zewnątrz wzmocnienie w postaci spiralnego karbowania, długość minimum 180 cm, maska wykonana z miękkiego elastycznego tworzywa pozwalającegona łatwą obserwacje pacjenta. Objętość kołnierza pompowana, zapewniająca właściwe dopasowanie i szczelne przyleganie maski do twarzy.  Dostępne maski w rozmiarach Infant, Toddler, Small, Medium, Large oraz układ z łącznikiem do tracheostomii. Układ posiadający dokumenty dopuszczające do obrotu na rynku Polskim.</t>
  </si>
  <si>
    <t>Zamawiający będzie składał zamówienia według zapotrzebowania.</t>
  </si>
  <si>
    <t>Zamawiajacy w poz. 1, 2, 3, 5, 6 odstępuje od wymogu rejestru zdarzeń.</t>
  </si>
  <si>
    <t>Sterylny zestaw, jednorazowy , przeznaczony do przezskórnego drenażu jamy opłucnej, składający się z : skalpela nr 11, srtzykawki 10 ml, igły wprowadzającej 16G/80mm, skalowana co 2cm, rozszerzadło 14G z regulowanym ogranicznikiemgłębokości wprowadzania, drn do oplucnej 12F/28,5 cm z dwoma otworami bocznymi, z zastawką hemostatyczną, , kranik trójdrożny, łącznik luer lock męski. Zestaw na sztywnej tacce, podwójnie pakowany, sterylny. w opak. 5 szt; zestaw wyposażony w prowadnicę o długości 50 cm</t>
  </si>
  <si>
    <t>znak sprawy ZP/49 /2020</t>
  </si>
  <si>
    <r>
      <t xml:space="preserve">Cewnik pH-metryczny z impedancją jednokrotnego użytku, pediatryczny, op. 10 szt. </t>
    </r>
    <r>
      <rPr>
        <sz val="10"/>
        <rFont val="Times New Roman"/>
        <family val="1"/>
      </rPr>
      <t>wewnętrzna elektroda referencyjna, jeden kanał do pH-metrii na poziomie 0 cm, 7 pierścieni impedancji przy  -1, 1, 3, 5, 7, 9 i 11 cm stosownie do oznaczeń,  średnica 6 Fr, kompatybilny z posiadanym przez Użytkownika rejestratorem Digitrapper pH-Z i oprogramowaniem AccuView</t>
    </r>
  </si>
  <si>
    <r>
      <t xml:space="preserve">Cewnik pH-metryczny z impedancją jednokrotnego użytku,  dla niemowląt, op. 10 szt. </t>
    </r>
    <r>
      <rPr>
        <sz val="10"/>
        <rFont val="Times New Roman"/>
        <family val="1"/>
      </rPr>
      <t>wewnętrzna elektroda referencyjna, jeden kanał do pH-metrii na poziomie 0 cm, 7 pierścieni impedancji przy  -0.75, 0.75, 2.25, 3.75, 5.25, 6.75 i 8.25 cm stosownie do oznaczeń, średnica 6 Fr, kompatybilny z posiadanym przez Użytkownika rejestratorem Digitrapper pH-Z i oprogramowaniem AccuView</t>
    </r>
  </si>
  <si>
    <r>
      <t>Sterylnych pokrowców na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mikroskop operacyjny ZEISS typ OPMI PRO ERGO. Przeźroczysta folia z osłoną na okular i uchwyty sterujace, podgląd dla operatora i asysty.</t>
    </r>
  </si>
  <si>
    <t xml:space="preserve"> kwalifikowany podpis elektroniczny przedstawiciela Wykonawcy </t>
  </si>
  <si>
    <t>Nazwa handlowa, nr katal</t>
  </si>
  <si>
    <t>Pakiet 1 -   Dostawa sprzętu endoskopowego do usuwania ciał obcych z przewodu pokarmowgo - Pracownia Endoskopii UCP</t>
  </si>
  <si>
    <t>Pakiet  2 -   Dostawa cewników pH-metrycznych z impedancją do UCP</t>
  </si>
  <si>
    <t>Pakiet 3   - Dostawa osprzętu do wiertarki laryngologicznej STRYKER</t>
  </si>
  <si>
    <t>Pakiet 27 - Dostawa  cewników centralnych do żyły pepowinowej-  na potrzeby OITiA</t>
  </si>
  <si>
    <t>Pakiet 4 -   Dostawa  wyposażenia do aparatu chirurgicznego MD 150 na potrzeby bloku operacyjnego laryngologii</t>
  </si>
  <si>
    <t>Pakiet 5 - Dostawa elektrod do badania potencjałów wywołanych z pnia mózgu</t>
  </si>
  <si>
    <t>Pakiet 6 - Dostawa  sterylnych pokrowców na mikroskop operacyjny ZEISS dla Bloku Laryngologii</t>
  </si>
  <si>
    <t>Pakiet 7 - Dostawa jednorazowego wyposażenia dla Sali opatrunkowej laryngologii</t>
  </si>
  <si>
    <t>Pakiet 8  - Dostawa wyposażenia do diatermii ERBE ICC 350 i koagulacji argonowej APC 300</t>
  </si>
  <si>
    <t>Pakiet 9-  Dostawa wyposażenia dodatkowego do mikroskopu diagnostycznego dla potrzeb bloku Laryngologicznego</t>
  </si>
  <si>
    <t>Pakiet 10   - Dostawa sterylnych drenów - na potrzeby bloku operacyjnego chirurgicznego</t>
  </si>
  <si>
    <t>Pakiet 11   - dostawa cewników urologicznych - na potrzeby blok operacyjnego chirurgii</t>
  </si>
  <si>
    <t>Pakiet 12 - Dostawa  jednorazowego osprzętu do laserów na potrzeby Bloku Operacyjnego Chirurgii</t>
  </si>
  <si>
    <t>Pakiet 13 - Dostawa sprzetu do neuromonitoringu dla bloku operacyjnego chirurgii</t>
  </si>
  <si>
    <t>Pakiet 14 -  Dostawa ostrzy do noża Breithwaite (Hambiego)  - na potrzeby bloku operacyjnego chirurgii.</t>
  </si>
  <si>
    <t>Pakiet  15-  Dostawa końcówek do aparatu Versajet II plus – na potrzeby bloku operacyjnego chirurgii</t>
  </si>
  <si>
    <t>Pakiet 16 -   Dostawa zestawów do drenażu opłucnej metodą Seldingera  - na potrzeby bloku operacyjnego chirurgii</t>
  </si>
  <si>
    <t xml:space="preserve">Pakiet 17 -  Dostawa sprzętu elektrochirurgicznego do generatora Force Triad firmy Covidien dla bloku chirurgii </t>
  </si>
  <si>
    <t>Pakiet 18 -  Dostawa końcówek do noża harmonicznego – na potrzeby bloku operacyjnego chirurgii</t>
  </si>
  <si>
    <t>Pakiet 19. Dostawa narzedzi laparoskopowych na potrzeby bloku oper chirurgii</t>
  </si>
  <si>
    <t>Pakiet 20. Dostawa drenów do drenażu jam ciała na potrzeby bloku oper. Chir.</t>
  </si>
  <si>
    <t xml:space="preserve">Pakiet 21 -   Dostawa cewników dożylnych, permanentnych, silikonowych, jednokanałowych i dwukanałowych </t>
  </si>
  <si>
    <t>Pakiet 22- Dostawa łączników do linii dożylnych typu T  -  na potrzeby OITiA</t>
  </si>
  <si>
    <t xml:space="preserve">Pakiet 23 -   Dostawa  filtrów oddechowych  - dla wszystkich grup wiekowych dzieci </t>
  </si>
  <si>
    <t>Filtr oddechowych elektrostatyczny z wymiennikiem ciepła i wilgoci dla dzieci o masie od 8 do 15kg (VT 75-300ml), kształt okrągły, jałowy, skuteczność filtracji dla wirusów ≥99,99%, bakterii ≥99,999%, względem NaCl 96,263%, poziom nawilżania minimum 31 mg/l przy VT 500ml, waga filtra do 22 g ; DOPUSZCZA: filtr elektrostatyczny z wymiennikiem ciepła i wilgoci o skuteczności filtracji bakteryjnej 99,999%, wirusowej 99,999%, kształt okrągły, skuteczności nawilżania 32 mg H2O przy Vt=250 ml, przestrzeń martwa 26ml, masa 18 g, objętość oddechowa powyżej 75 ml, medium filtracyjne hydrofobowe, wyposażony w złącze proste, sterylny, z portem kapno na lince, pakowany pojedynczo; DOPUSZCZAMY: filtry oddechowe elektrostatyczne z wymiennikiem ciepła i wilgoci dla dzieci o masie od 9 kg do 15kg (min. VT 90ml), kształt okrągły, mikrobiologicznie czysty, potwierdzona niezależnymi protokołami skuteczność filtracji dla wirusów ≥99,99%; bakterii ≥ 99,99% w ostatniej 24h godzinie walidacji filtra, względem Bacillus subtilis, Mycobacterium tuberculosis, Hepatitis C, coliphage MS-2 oraz bakteriofagów o średnicy 174. Poziom nawilżania minimum 31,7 mg/l przy min. VT 90ml, waga filtra do 22g.</t>
  </si>
  <si>
    <t xml:space="preserve">Filtr oddechowy elektrostatyczny dla dzieci o masie powyżej 15kg do 70 kg (VT 150-1200ml), kształt okrągły, jałowy, skuteczność filtracji dla wirusów ≥ 99,99%; bakterii ≥99,9999%; względem NaCl 97,100%,poziom nawillżania minimum 9 mg/l przy VT 500, waga filtra do 20 g. antybakteryjny, antywirusowy, skuteczność filtracji dla wirusów i bakterii 99,9%, waga filtra 24g. DOPUSZCZA: filtr elektrostatyczny bez wymiennika ciepła i wilgoci o skuteczności filtracji bakteryjnej 99,9999%, wirusowej 99,999%, kształt okrągły, dla objętości oddechowej 150-1500 mlprzestrzeń martwa 33 ml, masa 19 g, medium filtracyjne hydrofobowe, wyposażony w złącze proste, sterylny, z portem kapno typu Luer Lock, pakowany pojedynczo; DOPUSZCZAMY:  filtrY oddechowE elektrostatycznE dla dzieci o masie powyżej 15kg do 70 kg (min. VT 150ml), kształt okrągły, jałowy, potwierdzona niezależnymi protokołami skuteczność filtracji dla wirusów ≥ 99,998%; bakterii ≥99,998%; w ostatniej 24h godzinie walidacji filtra, względem Bacillus subtilis, Mycobacterium tuberculosis, Hepatitis C, coliphage MS-2 oraz bakteriofagów o średnicy 174. Waga filtra do 23 g. </t>
  </si>
  <si>
    <t>Filtr oddechowy elektrostatyczny z wymiennikiem ciepła i wigoci dla dzieci o masie odj 15kg do 70 kg (VT 150-1200ml),  kształt okrągły, jałowy, skuteczność filtracji dla wirusów ≥99,999%; bakterii 99,9998%; względem NaCl 97,416%,poziom nawilżania minimum 33mg/l przy VT500, waga filtra do 28g. DOPUSZCZA: filtr elektrostatyczny z celulozowym wymiennikiem ciepła i wilgoci o skuteczności filtracji bakteryjnej 99,9999%, wirusowej 99,999%,dla objętości oddechowej 150-1500 ml, przestrzeń martwa 53 ml, masa 30 g, z wydzielonym celulozowym wymiennikiem ciepła i wilgoci, poziom nawilżania 36.8 mg/l H2O, medium filtracyjne hydrofobowe, wyposażony w złącze proste, sterylny, z portem kapno typu Luer Lock, pakowany pojedynczo; DOPUSZCZAMY: filtry oddechowe elektrostatyczne z wymiennikiem ciepła i wilgoci dla dzieci o masie od 18kg do 70 kg (min. VT 180ml),  kształt okrągły, jałowy, potwierdzona niezależnymi protokołami skuteczność filtracji ≥99,998%; bakterii 99,998% w ostatniej 24h godzinie walidacji filtra, względem Bacillus subtilis, Mycobacterium tuberculosis, Hepatitis C, coliphage MS-2 oraz bakteriofagów o średnicy 174. Poziom nawilżania minimum 32,3mg/l przy min. VT 180ml, waga filtra do 31g.</t>
  </si>
  <si>
    <t>Filtr oddechowych elektrostatyczny dla dzieci o masie ciała od 3 do 8 kg (VT 30-100ml). Kształt okrągły, elektrostatyczny, jałowy, antybakteryjny, antywirusowy, skuteczność filtracji dla wirusów ≥99,99%; bakterii ≥ 99,999%, względem NaCl 94,409%; waga filtra do 8g; DOPUSZCZA: filtr noworodkowy, elektrostatyczny o skuteczności filtracji bakteryjnej i wirusowej 99,999%, kształt okrągły, dla pacjenta o masie 3-8 kg, z wymiennikiem ciepła i wilgoci, poziomie nawilżania 31 mgH2O przy Vt=50 ml, waga 9 g, filtr ze złączem prostym, sterylny, z portem kapno na lince typu Luer; DOPUSZCZAMY: filtry oddechowe elektrostatyczne dla dzieci o masie ciała od 3,5kg do 8 kg (min. VT 35ml). Kształt okrągły, elektrostatyczny, mikrobiologicznie czysty, antybakteryjny, antywirusowy, potwierdzona niezależnymi protokołami skuteczność filtracji dla wirusów ≥99,99%; bakterii ≥ 99,99% w ostatniej 24h godzinie walidacji filtra, względem Bacillus subtilis, Mycobacterium tuberculosis, Hepatitis C, coliphage MS-2 oraz bakteriofagów o średnicy 174, waga filtra do 11g.</t>
  </si>
  <si>
    <t>Pakiet 24 - Dostawa osprzętu do Primusa</t>
  </si>
  <si>
    <t>Pakiet 25. - Dostawa  układów oddechowych</t>
  </si>
  <si>
    <t>Pakiet 26. - Dostawa układów do respiratorów, masek dziecięcych</t>
  </si>
  <si>
    <t>dwuświatłowy cewnik pępkowy wykonany z poliuretanu, cieniujacy w RTG, numeryczne znaczniki długości co 1 cm, dreny rozgałęziające cewnika o długości 5 cm z zaciskami i końcówkami Luer Lock oznaczone kolorem, wygodne mocowanie skóry do cewnika; rozmiar: 4F - 2 x 20G dł. 40 cm; opakowanie po 10 sztuk</t>
  </si>
  <si>
    <t>dwuświatłowy cewnik pępkowy wykonany z poliuretanu, cieniujacy w RTG, numeryczne znaczniki długości co 1 cm, dreny rozgałęziające cewnika o długości 5 cm z zaciskami i końcówkami Luer Lock oznaczone kolorem, wygodne mocowanie skóry do cewnika; rozmiar: 4F - 2 x 20G dł. 20 cm; opakowanie po 10 sztuk</t>
  </si>
  <si>
    <t>dwuświatłowy cewnik pępkowy wykonany z poliuretanu, cieniujacy w RTG, numeryczne znaczniki długości co 1 cm, dreny rozgałęziające cewnika o długości 5 cm z zaciskami i końcówkami Luer Lock oznaczone kolorem, wygodne mocowanie skóry do cewnika; rozmiar: 5F - 2 x 19G dł. 40 cm; opakowanie po 10 sztuk</t>
  </si>
  <si>
    <t>Pakiet  28 - Dostawa kapilarów do pobrania krwi na badania poziomu HbA1c</t>
  </si>
  <si>
    <t xml:space="preserve">Pakiet 29   - Dostawa czujników do pulsoksymetru Nellcor </t>
  </si>
  <si>
    <t>Pakiet 30 -   Dostawa akcesoriów do monitora Philips  UCP</t>
  </si>
  <si>
    <t>Pakiet 31  - Dostawa czujników do Philips</t>
  </si>
  <si>
    <t xml:space="preserve">ILOŚĆ               </t>
  </si>
  <si>
    <t xml:space="preserve">ILOŚĆ             </t>
  </si>
  <si>
    <t xml:space="preserve">ILOŚĆ </t>
  </si>
  <si>
    <t xml:space="preserve">ILOŚĆ                 </t>
  </si>
  <si>
    <t>ILOŚĆ</t>
  </si>
  <si>
    <t xml:space="preserve">ILOŚĆ      </t>
  </si>
  <si>
    <t xml:space="preserve">ILOŚĆ                </t>
  </si>
  <si>
    <t>oceny  ofert należy podać pod każdym zaoferowanym Pakietem.</t>
  </si>
  <si>
    <t xml:space="preserve">Zgodnie zapisami w rozdz. XVI SIWZ termin dostaw cząstkowych, termin wykonania reklamacji, termin płatności stanowią kryterium </t>
  </si>
  <si>
    <t xml:space="preserve">Pakiet 32  - Dostawa staplerów chirurgicznych </t>
  </si>
  <si>
    <t xml:space="preserve">Pakiet 33 - Dostawa zestawów narzędzi  laparoskopowych </t>
  </si>
  <si>
    <t>Załącznik nr 2 do SIWZ po modyfikacji I</t>
  </si>
  <si>
    <t>Załącznik nr 2 do SIWZ po modyfikacji</t>
  </si>
  <si>
    <t>Czujniki do pulsoksymetru typu Nellcor –  czujnik jednorazowy, sterylny, nie zawierający lateksu, bezklejowy, hipoalergiczny dla szczególnie wrażliwej skóry, dla wcześniaków poniżej 1,5kg, zapinany za pomocą dwóch pasków (pasek z czujnikiem ), sensor kompatybilny z technologią OxiMax, kalibrowany cyfrowo i analogowo, czujnik ma być identyfikowany przez pulsoksymert i wyświetlać się jego nazwa na urządzeniu. Czujnik oryginalny w technologii Oximax. Czujnik  wyposażony w  funkcje zapewniające bezpieczeństwo, „Raport z pracy czujnika” (Sensor Event Report), który przechowuje dane zdarzeń alarmowych oraz  „Funkcja komunikatów czujnika” (Sensor Message Function). Pakowany po 24 sztuki w opakowaniu</t>
  </si>
  <si>
    <t>Czujniki do pulsoksymetrów typu Nellcor – czujnik jednorazowy, sterylny, nie zawierający lateksu, bezklejowy, hipoalergiczny dla szczególnie wrażliwej skóry, dla  noworodków od 1,5 do 5 kg, zapinany za pomocą dwóch pasków (pasek z czujnikiem ), sensor kompatybilny z technologią OxiMax, kalibrowany cyfrowoi analogowo, czujnik ma być identyfikowany przez pulsoksymert i wyświetlać się jego nazwa na urządzeniu.  Czujnik oryginalny w technologii Oximax. Czujnik  wyposażony w  funkcje zapewniające bezpieczeństwo, „Raport z pracy czujnika” (Sensor Event Report), który przechowuje dane zdarzeń alarmowych oraz  „Funkcja komunikatów czujnika” (Sensor Message Function).pakowany po 24 sztuki w opakowaniu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</si>
</sst>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"/>
    <numFmt numFmtId="167" formatCode="#,##0.00;[Red]#,##0.00"/>
    <numFmt numFmtId="168" formatCode="#,##0.00\ &quot;zł&quot;"/>
    <numFmt numFmtId="169" formatCode="#,##0.00&quot; zł&quot;;[Red]#,##0.00&quot; 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\ _z_ł"/>
    <numFmt numFmtId="175" formatCode="#,##0.00\ [$zł-415]"/>
  </numFmts>
  <fonts count="75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Arial CE"/>
      <family val="2"/>
    </font>
    <font>
      <sz val="9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 CE"/>
      <family val="0"/>
    </font>
    <font>
      <sz val="8"/>
      <name val="Arial CE"/>
      <family val="2"/>
    </font>
    <font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9"/>
      <name val="Calibri"/>
      <family val="2"/>
    </font>
    <font>
      <sz val="10"/>
      <name val="Times New Roman"/>
      <family val="1"/>
    </font>
    <font>
      <sz val="7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30"/>
      <name val="Arial"/>
      <family val="0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7"/>
      <name val="Czcionka tekstu podstawowego"/>
      <family val="2"/>
    </font>
    <font>
      <b/>
      <sz val="13"/>
      <color indexed="57"/>
      <name val="Czcionka tekstu podstawowego"/>
      <family val="2"/>
    </font>
    <font>
      <b/>
      <sz val="11"/>
      <color indexed="57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u val="single"/>
      <sz val="10"/>
      <color indexed="61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7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Arial CE"/>
      <family val="0"/>
    </font>
    <font>
      <sz val="10"/>
      <color indexed="10"/>
      <name val="Arial"/>
      <family val="2"/>
    </font>
    <font>
      <sz val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Arial CE"/>
      <family val="0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b/>
      <sz val="10"/>
      <color rgb="FFFF0000"/>
      <name val="Tahoma"/>
      <family val="2"/>
    </font>
    <font>
      <sz val="10"/>
      <color rgb="FFFF0000"/>
      <name val="Tahoma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medium"/>
      <top style="thin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6" fontId="3" fillId="0" borderId="0" xfId="0" applyNumberFormat="1" applyFont="1" applyBorder="1" applyAlignment="1">
      <alignment horizontal="center" vertical="center" wrapText="1"/>
    </xf>
    <xf numFmtId="0" fontId="3" fillId="33" borderId="10" xfId="54" applyFont="1" applyFill="1" applyBorder="1" applyAlignment="1">
      <alignment horizontal="left" vertical="center" wrapText="1"/>
      <protection/>
    </xf>
    <xf numFmtId="0" fontId="3" fillId="33" borderId="10" xfId="54" applyFont="1" applyFill="1" applyBorder="1" applyAlignment="1">
      <alignment horizontal="center" vertical="center" wrapText="1" shrinkToFit="1"/>
      <protection/>
    </xf>
    <xf numFmtId="166" fontId="3" fillId="0" borderId="10" xfId="0" applyNumberFormat="1" applyFont="1" applyBorder="1" applyAlignment="1">
      <alignment horizontal="center" vertical="center" wrapText="1"/>
    </xf>
    <xf numFmtId="0" fontId="3" fillId="33" borderId="0" xfId="54" applyFont="1" applyFill="1" applyBorder="1" applyAlignment="1">
      <alignment horizontal="left" vertical="center" wrapText="1"/>
      <protection/>
    </xf>
    <xf numFmtId="0" fontId="3" fillId="33" borderId="0" xfId="54" applyFont="1" applyFill="1" applyBorder="1" applyAlignment="1">
      <alignment horizontal="left" vertical="center" wrapText="1" shrinkToFit="1"/>
      <protection/>
    </xf>
    <xf numFmtId="0" fontId="3" fillId="33" borderId="0" xfId="54" applyFont="1" applyFill="1" applyBorder="1" applyAlignment="1">
      <alignment horizontal="center" vertical="center" wrapText="1" shrinkToFit="1"/>
      <protection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33" borderId="10" xfId="53" applyFont="1" applyFill="1" applyBorder="1" applyAlignment="1">
      <alignment horizontal="left" vertical="center" wrapText="1"/>
      <protection/>
    </xf>
    <xf numFmtId="4" fontId="6" fillId="0" borderId="11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3" fillId="33" borderId="10" xfId="55" applyFont="1" applyFill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 vertical="center" wrapText="1" shrinkToFit="1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6" fillId="34" borderId="10" xfId="56" applyNumberFormat="1" applyFont="1" applyFill="1" applyBorder="1" applyAlignment="1">
      <alignment horizontal="center" vertical="center" wrapText="1"/>
      <protection/>
    </xf>
    <xf numFmtId="0" fontId="6" fillId="34" borderId="10" xfId="56" applyNumberFormat="1" applyFont="1" applyFill="1" applyBorder="1" applyAlignment="1">
      <alignment horizontal="center" vertical="center" wrapText="1" shrinkToFit="1"/>
      <protection/>
    </xf>
    <xf numFmtId="0" fontId="6" fillId="35" borderId="13" xfId="56" applyFont="1" applyFill="1" applyBorder="1" applyAlignment="1">
      <alignment horizontal="center" vertical="center" wrapText="1"/>
      <protection/>
    </xf>
    <xf numFmtId="0" fontId="7" fillId="36" borderId="14" xfId="0" applyFont="1" applyFill="1" applyBorder="1" applyAlignment="1">
      <alignment horizontal="center" vertical="center"/>
    </xf>
    <xf numFmtId="0" fontId="7" fillId="36" borderId="14" xfId="0" applyFont="1" applyFill="1" applyBorder="1" applyAlignment="1">
      <alignment horizontal="center" vertical="center" wrapText="1"/>
    </xf>
    <xf numFmtId="0" fontId="6" fillId="35" borderId="15" xfId="56" applyFont="1" applyFill="1" applyBorder="1" applyAlignment="1">
      <alignment horizontal="center" vertical="center" wrapText="1"/>
      <protection/>
    </xf>
    <xf numFmtId="167" fontId="6" fillId="35" borderId="15" xfId="56" applyNumberFormat="1" applyFont="1" applyFill="1" applyBorder="1" applyAlignment="1">
      <alignment horizontal="center" vertical="center" wrapText="1"/>
      <protection/>
    </xf>
    <xf numFmtId="167" fontId="6" fillId="35" borderId="15" xfId="56" applyNumberFormat="1" applyFont="1" applyFill="1" applyBorder="1" applyAlignment="1">
      <alignment horizontal="center" vertical="center" wrapText="1" shrinkToFit="1"/>
      <protection/>
    </xf>
    <xf numFmtId="10" fontId="6" fillId="35" borderId="15" xfId="56" applyNumberFormat="1" applyFont="1" applyFill="1" applyBorder="1" applyAlignment="1">
      <alignment horizontal="center" vertical="center" wrapText="1" shrinkToFit="1"/>
      <protection/>
    </xf>
    <xf numFmtId="167" fontId="6" fillId="35" borderId="16" xfId="56" applyNumberFormat="1" applyFont="1" applyFill="1" applyBorder="1" applyAlignment="1">
      <alignment horizontal="center" vertical="center" wrapText="1"/>
      <protection/>
    </xf>
    <xf numFmtId="4" fontId="6" fillId="36" borderId="17" xfId="0" applyNumberFormat="1" applyFont="1" applyFill="1" applyBorder="1" applyAlignment="1">
      <alignment horizontal="center" vertical="center"/>
    </xf>
    <xf numFmtId="1" fontId="3" fillId="33" borderId="10" xfId="53" applyNumberFormat="1" applyFont="1" applyFill="1" applyBorder="1" applyAlignment="1">
      <alignment horizontal="center" vertical="center" wrapText="1"/>
      <protection/>
    </xf>
    <xf numFmtId="166" fontId="3" fillId="0" borderId="18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37" borderId="10" xfId="54" applyFont="1" applyFill="1" applyBorder="1" applyAlignment="1">
      <alignment horizontal="left" vertical="center" wrapText="1" shrinkToFit="1"/>
      <protection/>
    </xf>
    <xf numFmtId="0" fontId="3" fillId="37" borderId="10" xfId="53" applyFont="1" applyFill="1" applyBorder="1" applyAlignment="1">
      <alignment horizontal="left" vertical="center" wrapText="1" shrinkToFit="1"/>
      <protection/>
    </xf>
    <xf numFmtId="2" fontId="6" fillId="36" borderId="19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/>
    </xf>
    <xf numFmtId="0" fontId="0" fillId="38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54" applyFont="1" applyFill="1" applyBorder="1" applyAlignment="1">
      <alignment horizontal="left" vertical="center" wrapText="1"/>
      <protection/>
    </xf>
    <xf numFmtId="0" fontId="16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66" fillId="0" borderId="0" xfId="0" applyFont="1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0" fontId="67" fillId="0" borderId="0" xfId="0" applyFont="1" applyAlignment="1">
      <alignment/>
    </xf>
    <xf numFmtId="0" fontId="67" fillId="0" borderId="0" xfId="0" applyFont="1" applyFill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69" fillId="0" borderId="0" xfId="0" applyFont="1" applyAlignment="1">
      <alignment vertical="center"/>
    </xf>
    <xf numFmtId="0" fontId="6" fillId="39" borderId="13" xfId="56" applyFont="1" applyFill="1" applyBorder="1" applyAlignment="1">
      <alignment horizontal="center" vertical="center" wrapText="1"/>
      <protection/>
    </xf>
    <xf numFmtId="0" fontId="7" fillId="38" borderId="14" xfId="0" applyFont="1" applyFill="1" applyBorder="1" applyAlignment="1">
      <alignment horizontal="center" vertical="center"/>
    </xf>
    <xf numFmtId="0" fontId="7" fillId="38" borderId="14" xfId="0" applyFont="1" applyFill="1" applyBorder="1" applyAlignment="1">
      <alignment horizontal="center" vertical="center" wrapText="1"/>
    </xf>
    <xf numFmtId="0" fontId="6" fillId="39" borderId="15" xfId="56" applyFont="1" applyFill="1" applyBorder="1" applyAlignment="1">
      <alignment horizontal="center" vertical="center" wrapText="1"/>
      <protection/>
    </xf>
    <xf numFmtId="167" fontId="6" fillId="39" borderId="15" xfId="56" applyNumberFormat="1" applyFont="1" applyFill="1" applyBorder="1" applyAlignment="1">
      <alignment horizontal="center" vertical="center" wrapText="1"/>
      <protection/>
    </xf>
    <xf numFmtId="167" fontId="6" fillId="39" borderId="15" xfId="56" applyNumberFormat="1" applyFont="1" applyFill="1" applyBorder="1" applyAlignment="1">
      <alignment horizontal="center" vertical="center" wrapText="1" shrinkToFit="1"/>
      <protection/>
    </xf>
    <xf numFmtId="10" fontId="6" fillId="39" borderId="15" xfId="56" applyNumberFormat="1" applyFont="1" applyFill="1" applyBorder="1" applyAlignment="1">
      <alignment horizontal="center" vertical="center" wrapText="1" shrinkToFit="1"/>
      <protection/>
    </xf>
    <xf numFmtId="2" fontId="6" fillId="38" borderId="19" xfId="0" applyNumberFormat="1" applyFont="1" applyFill="1" applyBorder="1" applyAlignment="1">
      <alignment horizontal="center" vertical="center" wrapText="1"/>
    </xf>
    <xf numFmtId="0" fontId="6" fillId="37" borderId="10" xfId="56" applyNumberFormat="1" applyFont="1" applyFill="1" applyBorder="1" applyAlignment="1">
      <alignment horizontal="center" vertical="center" wrapText="1"/>
      <protection/>
    </xf>
    <xf numFmtId="0" fontId="6" fillId="37" borderId="10" xfId="56" applyNumberFormat="1" applyFont="1" applyFill="1" applyBorder="1" applyAlignment="1">
      <alignment horizontal="center" vertical="center" wrapText="1" shrinkToFit="1"/>
      <protection/>
    </xf>
    <xf numFmtId="0" fontId="6" fillId="38" borderId="10" xfId="0" applyFont="1" applyFill="1" applyBorder="1" applyAlignment="1">
      <alignment horizontal="center" vertical="center"/>
    </xf>
    <xf numFmtId="1" fontId="3" fillId="0" borderId="10" xfId="53" applyNumberFormat="1" applyFont="1" applyFill="1" applyBorder="1" applyAlignment="1">
      <alignment horizontal="left" vertical="center" wrapText="1"/>
      <protection/>
    </xf>
    <xf numFmtId="1" fontId="3" fillId="37" borderId="10" xfId="53" applyNumberFormat="1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vertical="center"/>
    </xf>
    <xf numFmtId="0" fontId="3" fillId="0" borderId="10" xfId="53" applyFont="1" applyFill="1" applyBorder="1" applyAlignment="1">
      <alignment horizontal="left" vertical="center" wrapText="1"/>
      <protection/>
    </xf>
    <xf numFmtId="167" fontId="6" fillId="39" borderId="16" xfId="56" applyNumberFormat="1" applyFont="1" applyFill="1" applyBorder="1" applyAlignment="1">
      <alignment horizontal="center" vertical="center" wrapText="1"/>
      <protection/>
    </xf>
    <xf numFmtId="41" fontId="12" fillId="0" borderId="10" xfId="0" applyNumberFormat="1" applyFont="1" applyFill="1" applyBorder="1" applyAlignment="1">
      <alignment horizontal="left" vertical="center" wrapText="1"/>
    </xf>
    <xf numFmtId="0" fontId="0" fillId="38" borderId="0" xfId="0" applyFill="1" applyAlignment="1">
      <alignment/>
    </xf>
    <xf numFmtId="0" fontId="8" fillId="0" borderId="0" xfId="0" applyFont="1" applyAlignment="1">
      <alignment horizontal="center" vertical="center"/>
    </xf>
    <xf numFmtId="0" fontId="3" fillId="37" borderId="10" xfId="53" applyFont="1" applyFill="1" applyBorder="1" applyAlignment="1">
      <alignment horizontal="left" vertical="center" wrapText="1"/>
      <protection/>
    </xf>
    <xf numFmtId="0" fontId="10" fillId="38" borderId="0" xfId="0" applyFont="1" applyFill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39" borderId="13" xfId="56" applyFont="1" applyFill="1" applyBorder="1" applyAlignment="1">
      <alignment horizontal="center" vertical="center" wrapText="1"/>
      <protection/>
    </xf>
    <xf numFmtId="0" fontId="7" fillId="39" borderId="15" xfId="56" applyFont="1" applyFill="1" applyBorder="1" applyAlignment="1">
      <alignment horizontal="center" vertical="center" wrapText="1"/>
      <protection/>
    </xf>
    <xf numFmtId="167" fontId="7" fillId="39" borderId="15" xfId="56" applyNumberFormat="1" applyFont="1" applyFill="1" applyBorder="1" applyAlignment="1">
      <alignment horizontal="center" vertical="center" wrapText="1"/>
      <protection/>
    </xf>
    <xf numFmtId="167" fontId="7" fillId="39" borderId="15" xfId="56" applyNumberFormat="1" applyFont="1" applyFill="1" applyBorder="1" applyAlignment="1">
      <alignment horizontal="center" vertical="center" wrapText="1" shrinkToFit="1"/>
      <protection/>
    </xf>
    <xf numFmtId="10" fontId="7" fillId="39" borderId="15" xfId="56" applyNumberFormat="1" applyFont="1" applyFill="1" applyBorder="1" applyAlignment="1">
      <alignment horizontal="center" vertical="center" wrapText="1" shrinkToFit="1"/>
      <protection/>
    </xf>
    <xf numFmtId="2" fontId="7" fillId="38" borderId="19" xfId="0" applyNumberFormat="1" applyFont="1" applyFill="1" applyBorder="1" applyAlignment="1">
      <alignment horizontal="center" vertical="center" wrapText="1"/>
    </xf>
    <xf numFmtId="1" fontId="40" fillId="0" borderId="10" xfId="0" applyNumberFormat="1" applyFont="1" applyBorder="1" applyAlignment="1">
      <alignment horizontal="center" vertical="center"/>
    </xf>
    <xf numFmtId="167" fontId="7" fillId="39" borderId="16" xfId="56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center" vertical="center"/>
    </xf>
    <xf numFmtId="2" fontId="6" fillId="38" borderId="10" xfId="0" applyNumberFormat="1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horizontal="left" vertical="top" wrapText="1"/>
      <protection/>
    </xf>
    <xf numFmtId="0" fontId="12" fillId="0" borderId="1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3" fillId="33" borderId="10" xfId="54" applyFont="1" applyFill="1" applyBorder="1" applyAlignment="1">
      <alignment horizontal="center" vertical="top" wrapText="1" shrinkToFit="1"/>
      <protection/>
    </xf>
    <xf numFmtId="0" fontId="3" fillId="33" borderId="10" xfId="53" applyFont="1" applyFill="1" applyBorder="1" applyAlignment="1">
      <alignment horizontal="center" vertical="top" wrapText="1" shrinkToFit="1"/>
      <protection/>
    </xf>
    <xf numFmtId="1" fontId="3" fillId="33" borderId="10" xfId="53" applyNumberFormat="1" applyFont="1" applyFill="1" applyBorder="1" applyAlignment="1">
      <alignment horizontal="center" vertical="top" wrapText="1"/>
      <protection/>
    </xf>
    <xf numFmtId="0" fontId="3" fillId="33" borderId="10" xfId="53" applyFont="1" applyFill="1" applyBorder="1" applyAlignment="1">
      <alignment horizontal="center" vertical="top" wrapText="1"/>
      <protection/>
    </xf>
    <xf numFmtId="0" fontId="6" fillId="37" borderId="10" xfId="56" applyFont="1" applyFill="1" applyBorder="1" applyAlignment="1">
      <alignment horizontal="center" vertical="center" wrapText="1"/>
      <protection/>
    </xf>
    <xf numFmtId="0" fontId="6" fillId="37" borderId="10" xfId="56" applyFont="1" applyFill="1" applyBorder="1" applyAlignment="1">
      <alignment horizontal="center" vertical="center" wrapText="1" shrinkToFit="1"/>
      <protection/>
    </xf>
    <xf numFmtId="1" fontId="3" fillId="0" borderId="10" xfId="53" applyNumberFormat="1" applyFont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7" borderId="10" xfId="56" applyFont="1" applyFill="1" applyBorder="1" applyAlignment="1">
      <alignment horizontal="center" vertical="center" wrapText="1"/>
      <protection/>
    </xf>
    <xf numFmtId="0" fontId="6" fillId="39" borderId="0" xfId="0" applyFont="1" applyFill="1" applyAlignment="1">
      <alignment horizontal="center" vertical="center"/>
    </xf>
    <xf numFmtId="4" fontId="6" fillId="38" borderId="0" xfId="0" applyNumberFormat="1" applyFont="1" applyFill="1" applyAlignment="1">
      <alignment horizontal="center" vertical="center"/>
    </xf>
    <xf numFmtId="0" fontId="6" fillId="34" borderId="10" xfId="56" applyFont="1" applyFill="1" applyBorder="1" applyAlignment="1">
      <alignment horizontal="center" vertical="center" wrapText="1"/>
      <protection/>
    </xf>
    <xf numFmtId="0" fontId="6" fillId="34" borderId="10" xfId="56" applyFont="1" applyFill="1" applyBorder="1" applyAlignment="1">
      <alignment horizontal="center" vertical="center" wrapText="1" shrinkToFit="1"/>
      <protection/>
    </xf>
    <xf numFmtId="0" fontId="0" fillId="0" borderId="0" xfId="0" applyFont="1" applyAlignment="1">
      <alignment/>
    </xf>
    <xf numFmtId="2" fontId="6" fillId="36" borderId="1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3" fillId="0" borderId="10" xfId="54" applyFont="1" applyBorder="1" applyAlignment="1">
      <alignment horizontal="left" vertical="center" wrapText="1"/>
      <protection/>
    </xf>
    <xf numFmtId="0" fontId="8" fillId="38" borderId="0" xfId="0" applyFont="1" applyFill="1" applyAlignment="1">
      <alignment vertical="center"/>
    </xf>
    <xf numFmtId="0" fontId="0" fillId="38" borderId="0" xfId="0" applyFont="1" applyFill="1" applyAlignment="1">
      <alignment horizontal="center" vertical="center"/>
    </xf>
    <xf numFmtId="0" fontId="3" fillId="38" borderId="10" xfId="0" applyFont="1" applyFill="1" applyBorder="1" applyAlignment="1">
      <alignment horizontal="center" vertical="center" wrapText="1"/>
    </xf>
    <xf numFmtId="166" fontId="3" fillId="38" borderId="10" xfId="0" applyNumberFormat="1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vertical="center"/>
    </xf>
    <xf numFmtId="0" fontId="3" fillId="38" borderId="1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4" fillId="38" borderId="0" xfId="0" applyFont="1" applyFill="1" applyAlignment="1">
      <alignment vertical="center"/>
    </xf>
    <xf numFmtId="0" fontId="67" fillId="38" borderId="0" xfId="0" applyFont="1" applyFill="1" applyAlignment="1">
      <alignment/>
    </xf>
    <xf numFmtId="0" fontId="67" fillId="38" borderId="0" xfId="0" applyFont="1" applyFill="1" applyBorder="1" applyAlignment="1">
      <alignment/>
    </xf>
    <xf numFmtId="0" fontId="70" fillId="38" borderId="0" xfId="0" applyFont="1" applyFill="1" applyAlignment="1">
      <alignment/>
    </xf>
    <xf numFmtId="0" fontId="68" fillId="38" borderId="0" xfId="0" applyFont="1" applyFill="1" applyAlignment="1">
      <alignment/>
    </xf>
    <xf numFmtId="0" fontId="6" fillId="39" borderId="10" xfId="56" applyFont="1" applyFill="1" applyBorder="1" applyAlignment="1">
      <alignment horizontal="center" vertical="center" wrapText="1"/>
      <protection/>
    </xf>
    <xf numFmtId="0" fontId="7" fillId="38" borderId="10" xfId="0" applyFont="1" applyFill="1" applyBorder="1" applyAlignment="1">
      <alignment horizontal="center" vertical="center" wrapText="1"/>
    </xf>
    <xf numFmtId="167" fontId="6" fillId="39" borderId="10" xfId="56" applyNumberFormat="1" applyFont="1" applyFill="1" applyBorder="1" applyAlignment="1">
      <alignment horizontal="center" vertical="center" wrapText="1"/>
      <protection/>
    </xf>
    <xf numFmtId="167" fontId="6" fillId="39" borderId="10" xfId="56" applyNumberFormat="1" applyFont="1" applyFill="1" applyBorder="1" applyAlignment="1">
      <alignment horizontal="center" vertical="center" wrapText="1" shrinkToFit="1"/>
      <protection/>
    </xf>
    <xf numFmtId="10" fontId="6" fillId="39" borderId="10" xfId="56" applyNumberFormat="1" applyFont="1" applyFill="1" applyBorder="1" applyAlignment="1">
      <alignment horizontal="center" vertical="center" wrapText="1" shrinkToFit="1"/>
      <protection/>
    </xf>
    <xf numFmtId="0" fontId="69" fillId="0" borderId="0" xfId="0" applyFont="1" applyAlignment="1">
      <alignment horizontal="center" vertical="center"/>
    </xf>
    <xf numFmtId="0" fontId="3" fillId="37" borderId="10" xfId="5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center" vertical="center"/>
    </xf>
    <xf numFmtId="0" fontId="3" fillId="33" borderId="21" xfId="53" applyFont="1" applyFill="1" applyBorder="1" applyAlignment="1">
      <alignment horizontal="center" vertical="center" wrapText="1" shrinkToFit="1"/>
      <protection/>
    </xf>
    <xf numFmtId="0" fontId="0" fillId="0" borderId="0" xfId="0" applyFont="1" applyAlignment="1">
      <alignment/>
    </xf>
    <xf numFmtId="167" fontId="6" fillId="39" borderId="22" xfId="56" applyNumberFormat="1" applyFont="1" applyFill="1" applyBorder="1" applyAlignment="1">
      <alignment horizontal="center" vertical="center" wrapText="1"/>
      <protection/>
    </xf>
    <xf numFmtId="0" fontId="6" fillId="37" borderId="18" xfId="56" applyNumberFormat="1" applyFont="1" applyFill="1" applyBorder="1" applyAlignment="1">
      <alignment horizontal="center" vertical="center" wrapText="1"/>
      <protection/>
    </xf>
    <xf numFmtId="167" fontId="7" fillId="39" borderId="22" xfId="56" applyNumberFormat="1" applyFont="1" applyFill="1" applyBorder="1" applyAlignment="1">
      <alignment horizontal="center" vertical="center" wrapText="1"/>
      <protection/>
    </xf>
    <xf numFmtId="0" fontId="3" fillId="33" borderId="10" xfId="54" applyFont="1" applyFill="1" applyBorder="1" applyAlignment="1">
      <alignment horizontal="left" vertical="top" wrapText="1"/>
      <protection/>
    </xf>
    <xf numFmtId="1" fontId="3" fillId="0" borderId="10" xfId="53" applyNumberFormat="1" applyFont="1" applyFill="1" applyBorder="1" applyAlignment="1">
      <alignment horizontal="left" vertical="top" wrapText="1"/>
      <protection/>
    </xf>
    <xf numFmtId="0" fontId="15" fillId="40" borderId="10" xfId="0" applyFont="1" applyFill="1" applyBorder="1" applyAlignment="1">
      <alignment horizontal="left" vertical="center" wrapText="1"/>
    </xf>
    <xf numFmtId="0" fontId="15" fillId="40" borderId="10" xfId="0" applyFont="1" applyFill="1" applyBorder="1" applyAlignment="1">
      <alignment horizontal="center" vertical="center"/>
    </xf>
    <xf numFmtId="174" fontId="15" fillId="40" borderId="10" xfId="0" applyNumberFormat="1" applyFont="1" applyFill="1" applyBorder="1" applyAlignment="1">
      <alignment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41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3" fillId="41" borderId="10" xfId="0" applyFont="1" applyFill="1" applyBorder="1" applyAlignment="1">
      <alignment horizontal="left" vertical="center" wrapText="1"/>
    </xf>
    <xf numFmtId="0" fontId="3" fillId="42" borderId="10" xfId="0" applyFont="1" applyFill="1" applyBorder="1" applyAlignment="1">
      <alignment horizontal="center" vertical="center" wrapText="1"/>
    </xf>
    <xf numFmtId="4" fontId="3" fillId="38" borderId="10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2" fontId="3" fillId="38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43" fontId="0" fillId="38" borderId="0" xfId="0" applyNumberFormat="1" applyFont="1" applyFill="1" applyAlignment="1">
      <alignment vertical="center"/>
    </xf>
    <xf numFmtId="0" fontId="3" fillId="33" borderId="10" xfId="53" applyFont="1" applyFill="1" applyBorder="1" applyAlignment="1">
      <alignment horizontal="left" wrapText="1"/>
      <protection/>
    </xf>
    <xf numFmtId="0" fontId="16" fillId="38" borderId="10" xfId="0" applyFont="1" applyFill="1" applyBorder="1" applyAlignment="1">
      <alignment horizontal="left" vertical="top" wrapText="1"/>
    </xf>
    <xf numFmtId="0" fontId="16" fillId="37" borderId="10" xfId="54" applyFont="1" applyFill="1" applyBorder="1" applyAlignment="1">
      <alignment horizontal="center" vertical="center" wrapText="1" shrinkToFit="1"/>
      <protection/>
    </xf>
    <xf numFmtId="2" fontId="0" fillId="38" borderId="21" xfId="0" applyNumberFormat="1" applyFont="1" applyFill="1" applyBorder="1" applyAlignment="1">
      <alignment horizontal="center" vertical="center"/>
    </xf>
    <xf numFmtId="0" fontId="3" fillId="38" borderId="19" xfId="0" applyFont="1" applyFill="1" applyBorder="1" applyAlignment="1">
      <alignment horizontal="center" vertical="center" wrapText="1"/>
    </xf>
    <xf numFmtId="0" fontId="18" fillId="33" borderId="10" xfId="54" applyFont="1" applyFill="1" applyBorder="1" applyAlignment="1">
      <alignment horizontal="center" vertical="center" wrapText="1" shrinkToFit="1"/>
      <protection/>
    </xf>
    <xf numFmtId="2" fontId="6" fillId="38" borderId="19" xfId="0" applyNumberFormat="1" applyFont="1" applyFill="1" applyBorder="1" applyAlignment="1">
      <alignment horizontal="center" vertical="center" wrapText="1"/>
    </xf>
    <xf numFmtId="0" fontId="6" fillId="37" borderId="18" xfId="56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vertical="center"/>
    </xf>
    <xf numFmtId="1" fontId="3" fillId="38" borderId="10" xfId="53" applyNumberFormat="1" applyFont="1" applyFill="1" applyBorder="1" applyAlignment="1">
      <alignment horizontal="left" vertical="center" wrapText="1"/>
      <protection/>
    </xf>
    <xf numFmtId="0" fontId="3" fillId="0" borderId="10" xfId="54" applyFont="1" applyBorder="1" applyAlignment="1">
      <alignment horizontal="center" vertical="center" wrapText="1" shrinkToFit="1"/>
      <protection/>
    </xf>
    <xf numFmtId="0" fontId="3" fillId="0" borderId="10" xfId="53" applyFont="1" applyBorder="1" applyAlignment="1">
      <alignment horizontal="center" vertical="center" wrapText="1" shrinkToFit="1"/>
      <protection/>
    </xf>
    <xf numFmtId="1" fontId="3" fillId="0" borderId="10" xfId="53" applyNumberFormat="1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38" borderId="10" xfId="53" applyFont="1" applyFill="1" applyBorder="1" applyAlignment="1">
      <alignment horizontal="left"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3" fillId="33" borderId="0" xfId="54" applyFont="1" applyFill="1" applyAlignment="1">
      <alignment horizontal="left" vertical="center" wrapText="1"/>
      <protection/>
    </xf>
    <xf numFmtId="0" fontId="3" fillId="33" borderId="0" xfId="54" applyFont="1" applyFill="1" applyAlignment="1">
      <alignment horizontal="left" vertical="center" wrapText="1" shrinkToFit="1"/>
      <protection/>
    </xf>
    <xf numFmtId="0" fontId="3" fillId="33" borderId="0" xfId="54" applyFont="1" applyFill="1" applyAlignment="1">
      <alignment horizontal="center" vertical="center" wrapText="1" shrinkToFit="1"/>
      <protection/>
    </xf>
    <xf numFmtId="4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3" fillId="37" borderId="10" xfId="54" applyFont="1" applyFill="1" applyBorder="1" applyAlignment="1">
      <alignment horizontal="center" vertical="center" wrapText="1" shrinkToFit="1"/>
      <protection/>
    </xf>
    <xf numFmtId="4" fontId="3" fillId="38" borderId="10" xfId="0" applyNumberFormat="1" applyFont="1" applyFill="1" applyBorder="1" applyAlignment="1">
      <alignment vertical="center"/>
    </xf>
    <xf numFmtId="0" fontId="3" fillId="38" borderId="24" xfId="0" applyFont="1" applyFill="1" applyBorder="1" applyAlignment="1">
      <alignment horizontal="center" vertical="center" wrapText="1"/>
    </xf>
    <xf numFmtId="4" fontId="6" fillId="38" borderId="11" xfId="0" applyNumberFormat="1" applyFont="1" applyFill="1" applyBorder="1" applyAlignment="1">
      <alignment horizontal="center" vertical="center"/>
    </xf>
    <xf numFmtId="4" fontId="6" fillId="38" borderId="17" xfId="0" applyNumberFormat="1" applyFont="1" applyFill="1" applyBorder="1" applyAlignment="1">
      <alignment horizontal="center" vertical="center"/>
    </xf>
    <xf numFmtId="4" fontId="6" fillId="38" borderId="12" xfId="0" applyNumberFormat="1" applyFont="1" applyFill="1" applyBorder="1" applyAlignment="1">
      <alignment horizontal="center" vertical="center"/>
    </xf>
    <xf numFmtId="0" fontId="0" fillId="38" borderId="0" xfId="0" applyFont="1" applyFill="1" applyAlignment="1">
      <alignment/>
    </xf>
    <xf numFmtId="0" fontId="6" fillId="35" borderId="25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0" fontId="6" fillId="35" borderId="30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 wrapText="1"/>
    </xf>
    <xf numFmtId="0" fontId="6" fillId="36" borderId="31" xfId="0" applyFont="1" applyFill="1" applyBorder="1" applyAlignment="1">
      <alignment horizontal="center" vertical="center" wrapText="1"/>
    </xf>
    <xf numFmtId="0" fontId="6" fillId="36" borderId="32" xfId="0" applyFont="1" applyFill="1" applyBorder="1" applyAlignment="1">
      <alignment horizontal="center" vertical="center" wrapText="1"/>
    </xf>
    <xf numFmtId="0" fontId="6" fillId="39" borderId="28" xfId="0" applyFont="1" applyFill="1" applyBorder="1" applyAlignment="1">
      <alignment horizontal="center"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3" fillId="33" borderId="10" xfId="55" applyFont="1" applyFill="1" applyBorder="1" applyAlignment="1">
      <alignment horizontal="center" vertical="center" wrapText="1"/>
      <protection/>
    </xf>
    <xf numFmtId="0" fontId="73" fillId="33" borderId="10" xfId="0" applyFont="1" applyFill="1" applyBorder="1" applyAlignment="1">
      <alignment horizontal="center" vertical="center" wrapText="1"/>
    </xf>
    <xf numFmtId="0" fontId="74" fillId="0" borderId="0" xfId="0" applyFont="1" applyAlignment="1">
      <alignment vertical="center"/>
    </xf>
    <xf numFmtId="1" fontId="73" fillId="0" borderId="10" xfId="53" applyNumberFormat="1" applyFont="1" applyBorder="1" applyAlignment="1">
      <alignment horizontal="left" vertical="center" wrapText="1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Arkusz1" xfId="53"/>
    <cellStyle name="Normalny_Arkusz1_Arkusz2" xfId="54"/>
    <cellStyle name="Normalny_Arkusz2" xfId="55"/>
    <cellStyle name="Normalny_Pakiet 5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11</xdr:row>
      <xdr:rowOff>0</xdr:rowOff>
    </xdr:from>
    <xdr:ext cx="85725" cy="10391775"/>
    <xdr:sp fLocksText="0">
      <xdr:nvSpPr>
        <xdr:cNvPr id="1" name="Text Box 1"/>
        <xdr:cNvSpPr txBox="1">
          <a:spLocks noChangeArrowheads="1"/>
        </xdr:cNvSpPr>
      </xdr:nvSpPr>
      <xdr:spPr>
        <a:xfrm>
          <a:off x="4438650" y="1619250"/>
          <a:ext cx="85725" cy="1039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0391775"/>
    <xdr:sp fLocksText="0">
      <xdr:nvSpPr>
        <xdr:cNvPr id="2" name="Text Box 2"/>
        <xdr:cNvSpPr txBox="1">
          <a:spLocks noChangeArrowheads="1"/>
        </xdr:cNvSpPr>
      </xdr:nvSpPr>
      <xdr:spPr>
        <a:xfrm>
          <a:off x="4438650" y="1619250"/>
          <a:ext cx="85725" cy="1039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0391775"/>
    <xdr:sp fLocksText="0">
      <xdr:nvSpPr>
        <xdr:cNvPr id="3" name="Text Box 3"/>
        <xdr:cNvSpPr txBox="1">
          <a:spLocks noChangeArrowheads="1"/>
        </xdr:cNvSpPr>
      </xdr:nvSpPr>
      <xdr:spPr>
        <a:xfrm>
          <a:off x="4438650" y="1619250"/>
          <a:ext cx="85725" cy="1039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0391775"/>
    <xdr:sp fLocksText="0">
      <xdr:nvSpPr>
        <xdr:cNvPr id="4" name="Text Box 4"/>
        <xdr:cNvSpPr txBox="1">
          <a:spLocks noChangeArrowheads="1"/>
        </xdr:cNvSpPr>
      </xdr:nvSpPr>
      <xdr:spPr>
        <a:xfrm>
          <a:off x="4438650" y="1619250"/>
          <a:ext cx="85725" cy="1039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0391775"/>
    <xdr:sp fLocksText="0">
      <xdr:nvSpPr>
        <xdr:cNvPr id="5" name="Text Box 5"/>
        <xdr:cNvSpPr txBox="1">
          <a:spLocks noChangeArrowheads="1"/>
        </xdr:cNvSpPr>
      </xdr:nvSpPr>
      <xdr:spPr>
        <a:xfrm>
          <a:off x="4438650" y="1619250"/>
          <a:ext cx="85725" cy="1039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0391775"/>
    <xdr:sp fLocksText="0">
      <xdr:nvSpPr>
        <xdr:cNvPr id="6" name="Text Box 6"/>
        <xdr:cNvSpPr txBox="1">
          <a:spLocks noChangeArrowheads="1"/>
        </xdr:cNvSpPr>
      </xdr:nvSpPr>
      <xdr:spPr>
        <a:xfrm>
          <a:off x="4438650" y="1619250"/>
          <a:ext cx="85725" cy="1039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0391775"/>
    <xdr:sp fLocksText="0">
      <xdr:nvSpPr>
        <xdr:cNvPr id="7" name="Text Box 7"/>
        <xdr:cNvSpPr txBox="1">
          <a:spLocks noChangeArrowheads="1"/>
        </xdr:cNvSpPr>
      </xdr:nvSpPr>
      <xdr:spPr>
        <a:xfrm>
          <a:off x="4438650" y="1619250"/>
          <a:ext cx="85725" cy="1039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0391775"/>
    <xdr:sp fLocksText="0">
      <xdr:nvSpPr>
        <xdr:cNvPr id="8" name="Text Box 8"/>
        <xdr:cNvSpPr txBox="1">
          <a:spLocks noChangeArrowheads="1"/>
        </xdr:cNvSpPr>
      </xdr:nvSpPr>
      <xdr:spPr>
        <a:xfrm>
          <a:off x="4438650" y="1619250"/>
          <a:ext cx="85725" cy="1039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0391775"/>
    <xdr:sp fLocksText="0">
      <xdr:nvSpPr>
        <xdr:cNvPr id="9" name="Text Box 9"/>
        <xdr:cNvSpPr txBox="1">
          <a:spLocks noChangeArrowheads="1"/>
        </xdr:cNvSpPr>
      </xdr:nvSpPr>
      <xdr:spPr>
        <a:xfrm>
          <a:off x="4438650" y="1619250"/>
          <a:ext cx="85725" cy="1039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0391775"/>
    <xdr:sp fLocksText="0">
      <xdr:nvSpPr>
        <xdr:cNvPr id="10" name="Text Box 10"/>
        <xdr:cNvSpPr txBox="1">
          <a:spLocks noChangeArrowheads="1"/>
        </xdr:cNvSpPr>
      </xdr:nvSpPr>
      <xdr:spPr>
        <a:xfrm>
          <a:off x="4438650" y="1619250"/>
          <a:ext cx="85725" cy="1039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0391775"/>
    <xdr:sp fLocksText="0">
      <xdr:nvSpPr>
        <xdr:cNvPr id="11" name="Text Box 11"/>
        <xdr:cNvSpPr txBox="1">
          <a:spLocks noChangeArrowheads="1"/>
        </xdr:cNvSpPr>
      </xdr:nvSpPr>
      <xdr:spPr>
        <a:xfrm>
          <a:off x="4438650" y="1619250"/>
          <a:ext cx="85725" cy="1039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0391775"/>
    <xdr:sp fLocksText="0">
      <xdr:nvSpPr>
        <xdr:cNvPr id="12" name="Text Box 12"/>
        <xdr:cNvSpPr txBox="1">
          <a:spLocks noChangeArrowheads="1"/>
        </xdr:cNvSpPr>
      </xdr:nvSpPr>
      <xdr:spPr>
        <a:xfrm>
          <a:off x="4438650" y="1619250"/>
          <a:ext cx="85725" cy="1039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0391775"/>
    <xdr:sp fLocksText="0">
      <xdr:nvSpPr>
        <xdr:cNvPr id="13" name="Text Box 13"/>
        <xdr:cNvSpPr txBox="1">
          <a:spLocks noChangeArrowheads="1"/>
        </xdr:cNvSpPr>
      </xdr:nvSpPr>
      <xdr:spPr>
        <a:xfrm>
          <a:off x="4438650" y="1619250"/>
          <a:ext cx="85725" cy="1039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0391775"/>
    <xdr:sp fLocksText="0">
      <xdr:nvSpPr>
        <xdr:cNvPr id="14" name="Text Box 14"/>
        <xdr:cNvSpPr txBox="1">
          <a:spLocks noChangeArrowheads="1"/>
        </xdr:cNvSpPr>
      </xdr:nvSpPr>
      <xdr:spPr>
        <a:xfrm>
          <a:off x="4438650" y="1619250"/>
          <a:ext cx="85725" cy="1039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0391775"/>
    <xdr:sp fLocksText="0">
      <xdr:nvSpPr>
        <xdr:cNvPr id="15" name="Text Box 15"/>
        <xdr:cNvSpPr txBox="1">
          <a:spLocks noChangeArrowheads="1"/>
        </xdr:cNvSpPr>
      </xdr:nvSpPr>
      <xdr:spPr>
        <a:xfrm>
          <a:off x="4438650" y="1619250"/>
          <a:ext cx="85725" cy="1039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0391775"/>
    <xdr:sp fLocksText="0">
      <xdr:nvSpPr>
        <xdr:cNvPr id="16" name="Text Box 16"/>
        <xdr:cNvSpPr txBox="1">
          <a:spLocks noChangeArrowheads="1"/>
        </xdr:cNvSpPr>
      </xdr:nvSpPr>
      <xdr:spPr>
        <a:xfrm>
          <a:off x="4438650" y="1619250"/>
          <a:ext cx="85725" cy="1039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0391775"/>
    <xdr:sp fLocksText="0">
      <xdr:nvSpPr>
        <xdr:cNvPr id="17" name="Text Box 17"/>
        <xdr:cNvSpPr txBox="1">
          <a:spLocks noChangeArrowheads="1"/>
        </xdr:cNvSpPr>
      </xdr:nvSpPr>
      <xdr:spPr>
        <a:xfrm>
          <a:off x="4438650" y="1619250"/>
          <a:ext cx="85725" cy="1039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0391775"/>
    <xdr:sp fLocksText="0">
      <xdr:nvSpPr>
        <xdr:cNvPr id="18" name="Text Box 18"/>
        <xdr:cNvSpPr txBox="1">
          <a:spLocks noChangeArrowheads="1"/>
        </xdr:cNvSpPr>
      </xdr:nvSpPr>
      <xdr:spPr>
        <a:xfrm>
          <a:off x="4438650" y="1619250"/>
          <a:ext cx="85725" cy="1039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0391775"/>
    <xdr:sp fLocksText="0">
      <xdr:nvSpPr>
        <xdr:cNvPr id="19" name="Text Box 19"/>
        <xdr:cNvSpPr txBox="1">
          <a:spLocks noChangeArrowheads="1"/>
        </xdr:cNvSpPr>
      </xdr:nvSpPr>
      <xdr:spPr>
        <a:xfrm>
          <a:off x="4438650" y="1619250"/>
          <a:ext cx="85725" cy="1039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0391775"/>
    <xdr:sp fLocksText="0">
      <xdr:nvSpPr>
        <xdr:cNvPr id="20" name="Text Box 20"/>
        <xdr:cNvSpPr txBox="1">
          <a:spLocks noChangeArrowheads="1"/>
        </xdr:cNvSpPr>
      </xdr:nvSpPr>
      <xdr:spPr>
        <a:xfrm>
          <a:off x="4438650" y="1619250"/>
          <a:ext cx="85725" cy="1039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0391775"/>
    <xdr:sp fLocksText="0">
      <xdr:nvSpPr>
        <xdr:cNvPr id="21" name="Text Box 21"/>
        <xdr:cNvSpPr txBox="1">
          <a:spLocks noChangeArrowheads="1"/>
        </xdr:cNvSpPr>
      </xdr:nvSpPr>
      <xdr:spPr>
        <a:xfrm>
          <a:off x="4438650" y="1619250"/>
          <a:ext cx="85725" cy="1039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0391775"/>
    <xdr:sp fLocksText="0">
      <xdr:nvSpPr>
        <xdr:cNvPr id="22" name="Text Box 22"/>
        <xdr:cNvSpPr txBox="1">
          <a:spLocks noChangeArrowheads="1"/>
        </xdr:cNvSpPr>
      </xdr:nvSpPr>
      <xdr:spPr>
        <a:xfrm>
          <a:off x="4438650" y="1619250"/>
          <a:ext cx="85725" cy="1039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0391775"/>
    <xdr:sp fLocksText="0">
      <xdr:nvSpPr>
        <xdr:cNvPr id="23" name="Text Box 23"/>
        <xdr:cNvSpPr txBox="1">
          <a:spLocks noChangeArrowheads="1"/>
        </xdr:cNvSpPr>
      </xdr:nvSpPr>
      <xdr:spPr>
        <a:xfrm>
          <a:off x="4438650" y="1619250"/>
          <a:ext cx="85725" cy="1039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0391775"/>
    <xdr:sp fLocksText="0">
      <xdr:nvSpPr>
        <xdr:cNvPr id="24" name="Text Box 24"/>
        <xdr:cNvSpPr txBox="1">
          <a:spLocks noChangeArrowheads="1"/>
        </xdr:cNvSpPr>
      </xdr:nvSpPr>
      <xdr:spPr>
        <a:xfrm>
          <a:off x="4438650" y="1619250"/>
          <a:ext cx="85725" cy="1039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0391775"/>
    <xdr:sp fLocksText="0">
      <xdr:nvSpPr>
        <xdr:cNvPr id="25" name="Text Box 25"/>
        <xdr:cNvSpPr txBox="1">
          <a:spLocks noChangeArrowheads="1"/>
        </xdr:cNvSpPr>
      </xdr:nvSpPr>
      <xdr:spPr>
        <a:xfrm>
          <a:off x="4438650" y="1619250"/>
          <a:ext cx="85725" cy="1039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0391775"/>
    <xdr:sp fLocksText="0">
      <xdr:nvSpPr>
        <xdr:cNvPr id="26" name="Text Box 26"/>
        <xdr:cNvSpPr txBox="1">
          <a:spLocks noChangeArrowheads="1"/>
        </xdr:cNvSpPr>
      </xdr:nvSpPr>
      <xdr:spPr>
        <a:xfrm>
          <a:off x="4438650" y="1619250"/>
          <a:ext cx="85725" cy="1039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0391775"/>
    <xdr:sp fLocksText="0">
      <xdr:nvSpPr>
        <xdr:cNvPr id="27" name="Text Box 27"/>
        <xdr:cNvSpPr txBox="1">
          <a:spLocks noChangeArrowheads="1"/>
        </xdr:cNvSpPr>
      </xdr:nvSpPr>
      <xdr:spPr>
        <a:xfrm>
          <a:off x="4438650" y="1619250"/>
          <a:ext cx="85725" cy="1039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0391775"/>
    <xdr:sp fLocksText="0">
      <xdr:nvSpPr>
        <xdr:cNvPr id="28" name="Text Box 28"/>
        <xdr:cNvSpPr txBox="1">
          <a:spLocks noChangeArrowheads="1"/>
        </xdr:cNvSpPr>
      </xdr:nvSpPr>
      <xdr:spPr>
        <a:xfrm>
          <a:off x="4438650" y="1619250"/>
          <a:ext cx="85725" cy="1039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0391775"/>
    <xdr:sp fLocksText="0">
      <xdr:nvSpPr>
        <xdr:cNvPr id="29" name="Text Box 29"/>
        <xdr:cNvSpPr txBox="1">
          <a:spLocks noChangeArrowheads="1"/>
        </xdr:cNvSpPr>
      </xdr:nvSpPr>
      <xdr:spPr>
        <a:xfrm>
          <a:off x="4438650" y="1619250"/>
          <a:ext cx="85725" cy="1039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0391775"/>
    <xdr:sp fLocksText="0">
      <xdr:nvSpPr>
        <xdr:cNvPr id="30" name="Text Box 30"/>
        <xdr:cNvSpPr txBox="1">
          <a:spLocks noChangeArrowheads="1"/>
        </xdr:cNvSpPr>
      </xdr:nvSpPr>
      <xdr:spPr>
        <a:xfrm>
          <a:off x="4438650" y="1619250"/>
          <a:ext cx="85725" cy="1039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0391775"/>
    <xdr:sp fLocksText="0">
      <xdr:nvSpPr>
        <xdr:cNvPr id="31" name="Text Box 31"/>
        <xdr:cNvSpPr txBox="1">
          <a:spLocks noChangeArrowheads="1"/>
        </xdr:cNvSpPr>
      </xdr:nvSpPr>
      <xdr:spPr>
        <a:xfrm>
          <a:off x="4438650" y="1619250"/>
          <a:ext cx="85725" cy="1039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0391775"/>
    <xdr:sp fLocksText="0">
      <xdr:nvSpPr>
        <xdr:cNvPr id="32" name="Text Box 32"/>
        <xdr:cNvSpPr txBox="1">
          <a:spLocks noChangeArrowheads="1"/>
        </xdr:cNvSpPr>
      </xdr:nvSpPr>
      <xdr:spPr>
        <a:xfrm>
          <a:off x="4438650" y="1619250"/>
          <a:ext cx="85725" cy="1039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0391775"/>
    <xdr:sp fLocksText="0">
      <xdr:nvSpPr>
        <xdr:cNvPr id="33" name="Text Box 33"/>
        <xdr:cNvSpPr txBox="1">
          <a:spLocks noChangeArrowheads="1"/>
        </xdr:cNvSpPr>
      </xdr:nvSpPr>
      <xdr:spPr>
        <a:xfrm>
          <a:off x="4438650" y="1619250"/>
          <a:ext cx="85725" cy="1039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0391775"/>
    <xdr:sp fLocksText="0">
      <xdr:nvSpPr>
        <xdr:cNvPr id="34" name="Text Box 34"/>
        <xdr:cNvSpPr txBox="1">
          <a:spLocks noChangeArrowheads="1"/>
        </xdr:cNvSpPr>
      </xdr:nvSpPr>
      <xdr:spPr>
        <a:xfrm>
          <a:off x="4438650" y="1619250"/>
          <a:ext cx="85725" cy="1039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0391775"/>
    <xdr:sp fLocksText="0">
      <xdr:nvSpPr>
        <xdr:cNvPr id="35" name="Text Box 35"/>
        <xdr:cNvSpPr txBox="1">
          <a:spLocks noChangeArrowheads="1"/>
        </xdr:cNvSpPr>
      </xdr:nvSpPr>
      <xdr:spPr>
        <a:xfrm>
          <a:off x="4438650" y="1619250"/>
          <a:ext cx="85725" cy="1039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0391775"/>
    <xdr:sp fLocksText="0">
      <xdr:nvSpPr>
        <xdr:cNvPr id="36" name="Text Box 36"/>
        <xdr:cNvSpPr txBox="1">
          <a:spLocks noChangeArrowheads="1"/>
        </xdr:cNvSpPr>
      </xdr:nvSpPr>
      <xdr:spPr>
        <a:xfrm>
          <a:off x="4438650" y="1619250"/>
          <a:ext cx="85725" cy="1039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0391775"/>
    <xdr:sp fLocksText="0">
      <xdr:nvSpPr>
        <xdr:cNvPr id="37" name="Text Box 37"/>
        <xdr:cNvSpPr txBox="1">
          <a:spLocks noChangeArrowheads="1"/>
        </xdr:cNvSpPr>
      </xdr:nvSpPr>
      <xdr:spPr>
        <a:xfrm>
          <a:off x="4438650" y="1619250"/>
          <a:ext cx="85725" cy="1039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0391775"/>
    <xdr:sp fLocksText="0">
      <xdr:nvSpPr>
        <xdr:cNvPr id="38" name="Text Box 38"/>
        <xdr:cNvSpPr txBox="1">
          <a:spLocks noChangeArrowheads="1"/>
        </xdr:cNvSpPr>
      </xdr:nvSpPr>
      <xdr:spPr>
        <a:xfrm>
          <a:off x="4438650" y="1619250"/>
          <a:ext cx="85725" cy="1039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0391775"/>
    <xdr:sp fLocksText="0">
      <xdr:nvSpPr>
        <xdr:cNvPr id="39" name="Text Box 39"/>
        <xdr:cNvSpPr txBox="1">
          <a:spLocks noChangeArrowheads="1"/>
        </xdr:cNvSpPr>
      </xdr:nvSpPr>
      <xdr:spPr>
        <a:xfrm>
          <a:off x="4438650" y="1619250"/>
          <a:ext cx="85725" cy="1039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0391775"/>
    <xdr:sp fLocksText="0">
      <xdr:nvSpPr>
        <xdr:cNvPr id="40" name="Text Box 40"/>
        <xdr:cNvSpPr txBox="1">
          <a:spLocks noChangeArrowheads="1"/>
        </xdr:cNvSpPr>
      </xdr:nvSpPr>
      <xdr:spPr>
        <a:xfrm>
          <a:off x="4438650" y="1619250"/>
          <a:ext cx="85725" cy="1039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zoomScale="90" zoomScaleNormal="90" zoomScalePageLayoutView="0" workbookViewId="0" topLeftCell="A1">
      <selection activeCell="G1" sqref="G1"/>
    </sheetView>
  </sheetViews>
  <sheetFormatPr defaultColWidth="9.140625" defaultRowHeight="12.75"/>
  <cols>
    <col min="1" max="1" width="4.00390625" style="2" customWidth="1"/>
    <col min="2" max="2" width="48.140625" style="2" customWidth="1"/>
    <col min="3" max="3" width="12.140625" style="2" customWidth="1"/>
    <col min="4" max="4" width="25.28125" style="2" customWidth="1"/>
    <col min="5" max="5" width="8.8515625" style="2" customWidth="1"/>
    <col min="6" max="6" width="11.7109375" style="2" customWidth="1"/>
    <col min="7" max="7" width="14.57421875" style="2" customWidth="1"/>
    <col min="8" max="8" width="6.28125" style="1" customWidth="1"/>
    <col min="9" max="9" width="16.00390625" style="2" customWidth="1"/>
    <col min="10" max="10" width="20.140625" style="2" customWidth="1"/>
    <col min="11" max="16384" width="9.140625" style="2" customWidth="1"/>
  </cols>
  <sheetData>
    <row r="1" spans="2:8" s="12" customFormat="1" ht="11.25" customHeight="1">
      <c r="B1" s="52" t="s">
        <v>193</v>
      </c>
      <c r="C1"/>
      <c r="G1" s="12" t="s">
        <v>248</v>
      </c>
      <c r="H1" s="13"/>
    </row>
    <row r="2" spans="2:9" s="12" customFormat="1" ht="16.5" customHeight="1">
      <c r="B2" s="51"/>
      <c r="C2" s="53" t="s">
        <v>20</v>
      </c>
      <c r="D2"/>
      <c r="E2"/>
      <c r="F2" s="54"/>
      <c r="G2"/>
      <c r="H2" s="51"/>
      <c r="I2" s="51"/>
    </row>
    <row r="3" spans="2:9" s="12" customFormat="1" ht="16.5" customHeight="1">
      <c r="B3" s="51"/>
      <c r="C3" s="51"/>
      <c r="D3" s="51"/>
      <c r="E3" s="51"/>
      <c r="F3" s="51"/>
      <c r="G3" s="51"/>
      <c r="H3" s="51"/>
      <c r="I3" s="51"/>
    </row>
    <row r="4" spans="2:10" s="12" customFormat="1" ht="16.5" customHeight="1">
      <c r="B4" s="55" t="s">
        <v>21</v>
      </c>
      <c r="C4"/>
      <c r="D4"/>
      <c r="E4"/>
      <c r="F4"/>
      <c r="G4" s="54"/>
      <c r="H4"/>
      <c r="I4"/>
      <c r="J4"/>
    </row>
    <row r="5" spans="2:12" s="127" customFormat="1" ht="16.5" customHeight="1">
      <c r="B5" s="128" t="s">
        <v>22</v>
      </c>
      <c r="C5" s="128"/>
      <c r="D5" s="128"/>
      <c r="E5" s="128"/>
      <c r="F5" s="128"/>
      <c r="G5" s="128"/>
      <c r="H5" s="128"/>
      <c r="I5" s="128"/>
      <c r="J5" s="129"/>
      <c r="K5" s="128"/>
      <c r="L5" s="130"/>
    </row>
    <row r="6" spans="2:12" s="127" customFormat="1" ht="16.5" customHeight="1">
      <c r="B6" s="131"/>
      <c r="C6" s="128" t="s">
        <v>23</v>
      </c>
      <c r="D6" s="128"/>
      <c r="E6" s="128"/>
      <c r="F6" s="128"/>
      <c r="G6" s="128"/>
      <c r="H6" s="128"/>
      <c r="I6" s="128"/>
      <c r="J6" s="128"/>
      <c r="K6" s="129"/>
      <c r="L6" s="128"/>
    </row>
    <row r="7" spans="2:12" s="127" customFormat="1" ht="9" customHeight="1">
      <c r="B7" s="131"/>
      <c r="C7" s="128"/>
      <c r="D7" s="128"/>
      <c r="E7" s="128"/>
      <c r="F7" s="128"/>
      <c r="G7" s="128"/>
      <c r="H7" s="128"/>
      <c r="I7" s="128"/>
      <c r="J7" s="128"/>
      <c r="K7" s="129"/>
      <c r="L7" s="128"/>
    </row>
    <row r="8" spans="2:9" s="12" customFormat="1" ht="16.5" customHeight="1">
      <c r="B8" s="197" t="s">
        <v>24</v>
      </c>
      <c r="C8" s="198"/>
      <c r="D8" s="198"/>
      <c r="E8" s="51"/>
      <c r="F8" s="51"/>
      <c r="G8" s="51"/>
      <c r="H8" s="51"/>
      <c r="I8" s="51"/>
    </row>
    <row r="9" s="15" customFormat="1" ht="20.25" customHeight="1">
      <c r="H9" s="20"/>
    </row>
    <row r="10" s="15" customFormat="1" ht="12">
      <c r="H10" s="20"/>
    </row>
    <row r="11" spans="1:9" s="15" customFormat="1" ht="13.5" thickBot="1">
      <c r="A11" s="2"/>
      <c r="B11" s="21" t="s">
        <v>199</v>
      </c>
      <c r="C11" s="2"/>
      <c r="D11" s="2"/>
      <c r="E11" s="2"/>
      <c r="F11" s="2"/>
      <c r="G11" s="2"/>
      <c r="H11" s="1"/>
      <c r="I11" s="2"/>
    </row>
    <row r="12" spans="1:10" ht="36">
      <c r="A12" s="30" t="s">
        <v>0</v>
      </c>
      <c r="B12" s="31" t="s">
        <v>6</v>
      </c>
      <c r="C12" s="32" t="s">
        <v>7</v>
      </c>
      <c r="D12" s="32" t="s">
        <v>237</v>
      </c>
      <c r="E12" s="33" t="s">
        <v>1</v>
      </c>
      <c r="F12" s="34" t="s">
        <v>4</v>
      </c>
      <c r="G12" s="35" t="s">
        <v>3</v>
      </c>
      <c r="H12" s="36" t="s">
        <v>2</v>
      </c>
      <c r="I12" s="37" t="s">
        <v>8</v>
      </c>
      <c r="J12" s="44" t="s">
        <v>9</v>
      </c>
    </row>
    <row r="13" spans="1:10" ht="12.75">
      <c r="A13" s="28">
        <v>1</v>
      </c>
      <c r="B13" s="28">
        <v>2</v>
      </c>
      <c r="C13" s="28">
        <v>3</v>
      </c>
      <c r="D13" s="28">
        <v>4</v>
      </c>
      <c r="E13" s="28">
        <v>5</v>
      </c>
      <c r="F13" s="28">
        <v>6</v>
      </c>
      <c r="G13" s="29">
        <v>7</v>
      </c>
      <c r="H13" s="29">
        <v>8</v>
      </c>
      <c r="I13" s="28">
        <v>9</v>
      </c>
      <c r="J13" s="45">
        <v>10</v>
      </c>
    </row>
    <row r="14" spans="1:10" ht="81" customHeight="1">
      <c r="A14" s="25">
        <v>1</v>
      </c>
      <c r="B14" s="49" t="s">
        <v>17</v>
      </c>
      <c r="C14" s="42"/>
      <c r="D14" s="5">
        <v>10</v>
      </c>
      <c r="E14" s="5" t="s">
        <v>16</v>
      </c>
      <c r="F14" s="16"/>
      <c r="G14" s="6">
        <f>F14*D14</f>
        <v>0</v>
      </c>
      <c r="H14" s="17">
        <v>8</v>
      </c>
      <c r="I14" s="40">
        <f>G14*1.08</f>
        <v>0</v>
      </c>
      <c r="J14" s="41"/>
    </row>
    <row r="15" spans="1:10" ht="82.5" customHeight="1">
      <c r="A15" s="10">
        <f>A14+1</f>
        <v>2</v>
      </c>
      <c r="B15" s="22" t="s">
        <v>18</v>
      </c>
      <c r="C15" s="43"/>
      <c r="D15" s="26">
        <v>1</v>
      </c>
      <c r="E15" s="26" t="s">
        <v>14</v>
      </c>
      <c r="F15" s="16"/>
      <c r="G15" s="6">
        <f>F15*D15</f>
        <v>0</v>
      </c>
      <c r="H15" s="17">
        <v>8</v>
      </c>
      <c r="I15" s="6">
        <f>G15*1.08</f>
        <v>0</v>
      </c>
      <c r="J15" s="41"/>
    </row>
    <row r="16" spans="1:10" ht="69" customHeight="1">
      <c r="A16" s="10">
        <v>3</v>
      </c>
      <c r="B16" s="49" t="s">
        <v>19</v>
      </c>
      <c r="C16" s="43"/>
      <c r="D16" s="26">
        <v>2</v>
      </c>
      <c r="E16" s="26" t="s">
        <v>14</v>
      </c>
      <c r="F16" s="16"/>
      <c r="G16" s="6">
        <f>F16*D16</f>
        <v>0</v>
      </c>
      <c r="H16" s="17">
        <v>8</v>
      </c>
      <c r="I16" s="40">
        <f>G16*1.08</f>
        <v>0</v>
      </c>
      <c r="J16" s="41"/>
    </row>
    <row r="17" spans="1:10" ht="13.5" thickBot="1">
      <c r="A17" s="194" t="s">
        <v>5</v>
      </c>
      <c r="B17" s="195"/>
      <c r="C17" s="195"/>
      <c r="D17" s="195"/>
      <c r="E17" s="195"/>
      <c r="F17" s="196"/>
      <c r="G17" s="23">
        <f>SUM(G14:G16)</f>
        <v>0</v>
      </c>
      <c r="H17" s="38"/>
      <c r="I17" s="24">
        <f>SUM(I14:I16)</f>
        <v>0</v>
      </c>
      <c r="J17" s="41"/>
    </row>
    <row r="18" spans="1:9" ht="4.5" customHeight="1">
      <c r="A18" s="11"/>
      <c r="B18" s="7"/>
      <c r="C18" s="8"/>
      <c r="D18" s="8"/>
      <c r="E18" s="9"/>
      <c r="F18" s="18"/>
      <c r="G18" s="3"/>
      <c r="H18" s="19"/>
      <c r="I18" s="3"/>
    </row>
    <row r="19" spans="2:6" ht="12.75">
      <c r="B19" s="46" t="s">
        <v>11</v>
      </c>
      <c r="C19" s="46"/>
      <c r="D19" s="46"/>
      <c r="E19" s="46"/>
      <c r="F19" s="47"/>
    </row>
    <row r="20" spans="2:6" ht="12.75">
      <c r="B20" s="46" t="s">
        <v>12</v>
      </c>
      <c r="C20" s="46"/>
      <c r="D20" s="46"/>
      <c r="E20" s="46"/>
      <c r="F20" s="47"/>
    </row>
    <row r="21" spans="2:6" ht="12.75">
      <c r="B21" s="46" t="s">
        <v>13</v>
      </c>
      <c r="C21" s="46"/>
      <c r="D21" s="46"/>
      <c r="E21" s="46"/>
      <c r="F21" s="47"/>
    </row>
    <row r="23" spans="1:11" ht="12.75">
      <c r="A23" s="139"/>
      <c r="B23" s="48"/>
      <c r="C23" s="48"/>
      <c r="D23" s="48"/>
      <c r="E23" s="48"/>
      <c r="F23" s="48"/>
      <c r="G23" s="139"/>
      <c r="H23" s="140"/>
      <c r="I23" s="139"/>
      <c r="J23" s="139"/>
      <c r="K23" s="139"/>
    </row>
    <row r="24" spans="1:11" ht="13.5" thickBot="1">
      <c r="A24" s="139"/>
      <c r="B24" s="21" t="s">
        <v>200</v>
      </c>
      <c r="C24" s="139"/>
      <c r="D24" s="139"/>
      <c r="E24" s="139"/>
      <c r="F24" s="139"/>
      <c r="G24" s="139"/>
      <c r="H24" s="140"/>
      <c r="I24" s="139"/>
      <c r="J24" s="139"/>
      <c r="K24" s="139"/>
    </row>
    <row r="25" spans="1:11" ht="36">
      <c r="A25" s="30" t="s">
        <v>0</v>
      </c>
      <c r="B25" s="31" t="s">
        <v>6</v>
      </c>
      <c r="C25" s="32" t="s">
        <v>7</v>
      </c>
      <c r="D25" s="32" t="s">
        <v>238</v>
      </c>
      <c r="E25" s="33" t="s">
        <v>1</v>
      </c>
      <c r="F25" s="34" t="s">
        <v>4</v>
      </c>
      <c r="G25" s="35" t="s">
        <v>3</v>
      </c>
      <c r="H25" s="36" t="s">
        <v>2</v>
      </c>
      <c r="I25" s="37" t="s">
        <v>8</v>
      </c>
      <c r="J25" s="44" t="s">
        <v>9</v>
      </c>
      <c r="K25" s="139"/>
    </row>
    <row r="26" spans="1:11" ht="12.75">
      <c r="A26" s="28">
        <v>1</v>
      </c>
      <c r="B26" s="28">
        <v>2</v>
      </c>
      <c r="C26" s="28">
        <v>3</v>
      </c>
      <c r="D26" s="28">
        <v>4</v>
      </c>
      <c r="E26" s="28">
        <v>5</v>
      </c>
      <c r="F26" s="28">
        <v>6</v>
      </c>
      <c r="G26" s="29">
        <v>7</v>
      </c>
      <c r="H26" s="29">
        <v>8</v>
      </c>
      <c r="I26" s="28">
        <v>9</v>
      </c>
      <c r="J26" s="45">
        <v>10</v>
      </c>
      <c r="K26" s="139"/>
    </row>
    <row r="27" spans="1:11" ht="84">
      <c r="A27" s="25">
        <v>1</v>
      </c>
      <c r="B27" s="141" t="s">
        <v>15</v>
      </c>
      <c r="C27" s="42"/>
      <c r="D27" s="50">
        <v>2</v>
      </c>
      <c r="E27" s="5" t="s">
        <v>10</v>
      </c>
      <c r="F27" s="16"/>
      <c r="G27" s="6">
        <f>F27*D27</f>
        <v>0</v>
      </c>
      <c r="H27" s="17">
        <v>8</v>
      </c>
      <c r="I27" s="40">
        <f>G27*1.08</f>
        <v>0</v>
      </c>
      <c r="J27" s="41"/>
      <c r="K27" s="139"/>
    </row>
    <row r="28" spans="1:11" ht="81" customHeight="1">
      <c r="A28" s="25">
        <v>2</v>
      </c>
      <c r="B28" s="141" t="s">
        <v>194</v>
      </c>
      <c r="C28" s="42"/>
      <c r="D28" s="50">
        <v>3</v>
      </c>
      <c r="E28" s="5" t="s">
        <v>10</v>
      </c>
      <c r="F28" s="16"/>
      <c r="G28" s="6">
        <f>F28*D28</f>
        <v>0</v>
      </c>
      <c r="H28" s="17">
        <v>8</v>
      </c>
      <c r="I28" s="40">
        <f>G28*1.08</f>
        <v>0</v>
      </c>
      <c r="J28" s="41"/>
      <c r="K28" s="139"/>
    </row>
    <row r="29" spans="1:11" ht="93.75" customHeight="1">
      <c r="A29" s="10">
        <v>3</v>
      </c>
      <c r="B29" s="141" t="s">
        <v>195</v>
      </c>
      <c r="C29" s="43"/>
      <c r="D29" s="142">
        <v>1</v>
      </c>
      <c r="E29" s="143" t="s">
        <v>10</v>
      </c>
      <c r="F29" s="16"/>
      <c r="G29" s="6">
        <f>F29*D29</f>
        <v>0</v>
      </c>
      <c r="H29" s="17">
        <v>8</v>
      </c>
      <c r="I29" s="40">
        <f>G29*1.08</f>
        <v>0</v>
      </c>
      <c r="J29" s="41"/>
      <c r="K29" s="139"/>
    </row>
    <row r="30" spans="1:11" ht="13.5" thickBot="1">
      <c r="A30" s="194" t="s">
        <v>5</v>
      </c>
      <c r="B30" s="195"/>
      <c r="C30" s="195"/>
      <c r="D30" s="195"/>
      <c r="E30" s="195"/>
      <c r="F30" s="196"/>
      <c r="G30" s="23">
        <f>SUM(G27:G29)</f>
        <v>0</v>
      </c>
      <c r="H30" s="38"/>
      <c r="I30" s="24">
        <f>SUM(I27:I29)</f>
        <v>0</v>
      </c>
      <c r="J30" s="41"/>
      <c r="K30" s="139"/>
    </row>
    <row r="31" spans="1:11" ht="12.75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39"/>
    </row>
    <row r="32" spans="1:11" ht="12.75">
      <c r="A32" s="139"/>
      <c r="B32" s="46" t="s">
        <v>11</v>
      </c>
      <c r="C32" s="46"/>
      <c r="D32" s="46"/>
      <c r="E32" s="46"/>
      <c r="F32" s="144"/>
      <c r="G32" s="144"/>
      <c r="H32" s="144"/>
      <c r="I32" s="144"/>
      <c r="J32" s="144"/>
      <c r="K32" s="139"/>
    </row>
    <row r="33" spans="1:11" ht="12.75">
      <c r="A33" s="139"/>
      <c r="B33" s="46" t="s">
        <v>12</v>
      </c>
      <c r="C33" s="46"/>
      <c r="D33" s="46"/>
      <c r="E33" s="46"/>
      <c r="F33" s="144"/>
      <c r="G33" s="144"/>
      <c r="H33" s="144"/>
      <c r="I33" s="144"/>
      <c r="J33" s="144"/>
      <c r="K33" s="139"/>
    </row>
    <row r="34" spans="1:11" ht="12.75">
      <c r="A34" s="139"/>
      <c r="B34" s="46" t="s">
        <v>13</v>
      </c>
      <c r="C34" s="46"/>
      <c r="D34" s="46"/>
      <c r="E34" s="46"/>
      <c r="F34" s="144"/>
      <c r="G34" s="144"/>
      <c r="H34" s="144"/>
      <c r="I34" s="144"/>
      <c r="J34" s="144"/>
      <c r="K34" s="139"/>
    </row>
    <row r="35" spans="1:11" ht="12.75">
      <c r="A35" s="48"/>
      <c r="B35" s="48"/>
      <c r="C35" s="48"/>
      <c r="D35" s="48"/>
      <c r="E35" s="48"/>
      <c r="F35" s="48"/>
      <c r="G35" s="139"/>
      <c r="H35" s="140"/>
      <c r="I35" s="139"/>
      <c r="J35" s="139"/>
      <c r="K35" s="139"/>
    </row>
    <row r="36" spans="1:13" ht="12.75">
      <c r="A36" s="139"/>
      <c r="B36" s="139"/>
      <c r="C36" s="139"/>
      <c r="D36" s="21" t="s">
        <v>197</v>
      </c>
      <c r="E36" s="21"/>
      <c r="F36" s="21"/>
      <c r="G36" s="21"/>
      <c r="H36" s="21"/>
      <c r="I36" s="21"/>
      <c r="J36" s="21"/>
      <c r="K36" s="21"/>
      <c r="L36" s="21"/>
      <c r="M36" s="21"/>
    </row>
    <row r="37" ht="12.75">
      <c r="H37" s="2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  <row r="49" ht="12.75">
      <c r="H49" s="2"/>
    </row>
    <row r="50" ht="12.75">
      <c r="H50" s="2"/>
    </row>
    <row r="51" ht="12.75">
      <c r="H51" s="2"/>
    </row>
  </sheetData>
  <sheetProtection/>
  <mergeCells count="3">
    <mergeCell ref="A17:F17"/>
    <mergeCell ref="A30:F30"/>
    <mergeCell ref="B8:D8"/>
  </mergeCells>
  <printOptions/>
  <pageMargins left="0.75" right="0.75" top="1" bottom="1" header="0.5" footer="0.5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4"/>
  <sheetViews>
    <sheetView zoomScale="110" zoomScaleNormal="110" zoomScalePageLayoutView="0" workbookViewId="0" topLeftCell="A1">
      <selection activeCell="G1" sqref="G1"/>
    </sheetView>
  </sheetViews>
  <sheetFormatPr defaultColWidth="9.140625" defaultRowHeight="12.75"/>
  <cols>
    <col min="1" max="1" width="4.8515625" style="0" customWidth="1"/>
    <col min="2" max="2" width="32.140625" style="0" customWidth="1"/>
    <col min="3" max="3" width="11.8515625" style="0" customWidth="1"/>
    <col min="4" max="4" width="11.7109375" style="0" customWidth="1"/>
    <col min="6" max="6" width="12.140625" style="0" customWidth="1"/>
    <col min="7" max="7" width="12.00390625" style="0" customWidth="1"/>
    <col min="8" max="8" width="6.57421875" style="0" customWidth="1"/>
    <col min="9" max="9" width="13.00390625" style="0" customWidth="1"/>
    <col min="10" max="10" width="19.8515625" style="0" customWidth="1"/>
  </cols>
  <sheetData>
    <row r="1" spans="1:9" ht="12.75">
      <c r="A1" s="12"/>
      <c r="B1" s="52" t="s">
        <v>193</v>
      </c>
      <c r="D1" s="12"/>
      <c r="E1" s="12"/>
      <c r="F1" s="12"/>
      <c r="G1" s="12" t="s">
        <v>248</v>
      </c>
      <c r="H1" s="13"/>
      <c r="I1" s="12"/>
    </row>
    <row r="2" spans="1:9" ht="15">
      <c r="A2" s="12"/>
      <c r="B2" s="51"/>
      <c r="C2" s="53" t="s">
        <v>20</v>
      </c>
      <c r="F2" s="54"/>
      <c r="H2" s="51"/>
      <c r="I2" s="51"/>
    </row>
    <row r="3" spans="1:9" ht="12.75">
      <c r="A3" s="12"/>
      <c r="B3" s="51"/>
      <c r="C3" s="51"/>
      <c r="D3" s="51"/>
      <c r="E3" s="51"/>
      <c r="F3" s="51"/>
      <c r="G3" s="51"/>
      <c r="H3" s="51"/>
      <c r="I3" s="51"/>
    </row>
    <row r="4" spans="1:7" ht="12.75">
      <c r="A4" s="12"/>
      <c r="B4" s="55" t="s">
        <v>21</v>
      </c>
      <c r="G4" s="54"/>
    </row>
    <row r="5" spans="1:9" ht="9.75" customHeight="1">
      <c r="A5" s="12"/>
      <c r="B5" s="51"/>
      <c r="C5" s="51"/>
      <c r="D5" s="51"/>
      <c r="E5" s="51"/>
      <c r="F5" s="51"/>
      <c r="G5" s="51"/>
      <c r="H5" s="51"/>
      <c r="I5" s="51"/>
    </row>
    <row r="6" spans="1:11" ht="15" customHeight="1">
      <c r="A6" s="127"/>
      <c r="B6" s="128" t="s">
        <v>50</v>
      </c>
      <c r="C6" s="128"/>
      <c r="D6" s="128"/>
      <c r="E6" s="128"/>
      <c r="F6" s="128"/>
      <c r="G6" s="128"/>
      <c r="H6" s="128"/>
      <c r="I6" s="128"/>
      <c r="J6" s="78"/>
      <c r="K6" s="78"/>
    </row>
    <row r="7" spans="1:11" ht="15" customHeight="1">
      <c r="A7" s="127"/>
      <c r="B7" s="131"/>
      <c r="C7" s="128" t="s">
        <v>49</v>
      </c>
      <c r="D7" s="128"/>
      <c r="E7" s="128"/>
      <c r="F7" s="128"/>
      <c r="G7" s="128"/>
      <c r="H7" s="128"/>
      <c r="I7" s="128"/>
      <c r="J7" s="78"/>
      <c r="K7" s="78"/>
    </row>
    <row r="8" spans="1:9" ht="10.5" customHeight="1">
      <c r="A8" s="12"/>
      <c r="B8" s="58"/>
      <c r="C8" s="56"/>
      <c r="D8" s="56"/>
      <c r="E8" s="56"/>
      <c r="F8" s="56"/>
      <c r="G8" s="57"/>
      <c r="H8" s="56"/>
      <c r="I8" s="56"/>
    </row>
    <row r="9" spans="1:11" ht="12.75" customHeight="1">
      <c r="A9" s="12"/>
      <c r="B9" s="197" t="s">
        <v>24</v>
      </c>
      <c r="C9" s="197"/>
      <c r="D9" s="197"/>
      <c r="E9" s="197"/>
      <c r="F9" s="197"/>
      <c r="G9" s="197"/>
      <c r="H9" s="197"/>
      <c r="I9" s="197"/>
      <c r="J9" s="197"/>
      <c r="K9" s="197"/>
    </row>
    <row r="12" spans="1:11" s="113" customFormat="1" ht="13.5" thickBot="1">
      <c r="A12" s="12"/>
      <c r="B12" s="14" t="s">
        <v>201</v>
      </c>
      <c r="C12" s="12"/>
      <c r="D12" s="13"/>
      <c r="E12" s="12"/>
      <c r="F12" s="12"/>
      <c r="G12" s="12"/>
      <c r="H12" s="13"/>
      <c r="I12" s="12"/>
      <c r="J12" s="15"/>
      <c r="K12" s="15"/>
    </row>
    <row r="13" spans="1:11" s="113" customFormat="1" ht="36">
      <c r="A13" s="61" t="s">
        <v>0</v>
      </c>
      <c r="B13" s="62" t="s">
        <v>6</v>
      </c>
      <c r="C13" s="63" t="s">
        <v>7</v>
      </c>
      <c r="D13" s="63" t="s">
        <v>239</v>
      </c>
      <c r="E13" s="64" t="s">
        <v>1</v>
      </c>
      <c r="F13" s="65" t="s">
        <v>4</v>
      </c>
      <c r="G13" s="66" t="s">
        <v>3</v>
      </c>
      <c r="H13" s="67" t="s">
        <v>2</v>
      </c>
      <c r="I13" s="145" t="s">
        <v>8</v>
      </c>
      <c r="J13" s="68" t="s">
        <v>9</v>
      </c>
      <c r="K13" s="15"/>
    </row>
    <row r="14" spans="1:11" s="113" customFormat="1" ht="12.75">
      <c r="A14" s="69">
        <v>1</v>
      </c>
      <c r="B14" s="69">
        <v>2</v>
      </c>
      <c r="C14" s="69">
        <v>3</v>
      </c>
      <c r="D14" s="69">
        <v>4</v>
      </c>
      <c r="E14" s="69">
        <v>5</v>
      </c>
      <c r="F14" s="69">
        <v>6</v>
      </c>
      <c r="G14" s="70">
        <v>7</v>
      </c>
      <c r="H14" s="70">
        <v>8</v>
      </c>
      <c r="I14" s="146">
        <v>9</v>
      </c>
      <c r="J14" s="71">
        <v>10</v>
      </c>
      <c r="K14" s="15"/>
    </row>
    <row r="15" spans="1:11" s="113" customFormat="1" ht="60">
      <c r="A15" s="25">
        <v>1</v>
      </c>
      <c r="B15" s="4" t="s">
        <v>26</v>
      </c>
      <c r="C15" s="42"/>
      <c r="D15" s="5">
        <v>10</v>
      </c>
      <c r="E15" s="5" t="s">
        <v>27</v>
      </c>
      <c r="F15" s="16"/>
      <c r="G15" s="6">
        <f>F15*D15</f>
        <v>0</v>
      </c>
      <c r="H15" s="17">
        <v>8</v>
      </c>
      <c r="I15" s="40">
        <f>G15*1.08</f>
        <v>0</v>
      </c>
      <c r="J15" s="41"/>
      <c r="K15" s="15"/>
    </row>
    <row r="16" spans="1:11" s="113" customFormat="1" ht="60">
      <c r="A16" s="10">
        <f>A15+1</f>
        <v>2</v>
      </c>
      <c r="B16" s="22" t="s">
        <v>28</v>
      </c>
      <c r="C16" s="43"/>
      <c r="D16" s="26">
        <v>10</v>
      </c>
      <c r="E16" s="26" t="s">
        <v>27</v>
      </c>
      <c r="F16" s="16"/>
      <c r="G16" s="6">
        <f>F16*D16</f>
        <v>0</v>
      </c>
      <c r="H16" s="17">
        <v>8</v>
      </c>
      <c r="I16" s="40">
        <f>G16*1.08</f>
        <v>0</v>
      </c>
      <c r="J16" s="41"/>
      <c r="K16" s="15"/>
    </row>
    <row r="17" spans="1:11" s="113" customFormat="1" ht="48">
      <c r="A17" s="10">
        <f>A16+1</f>
        <v>3</v>
      </c>
      <c r="B17" s="72" t="s">
        <v>29</v>
      </c>
      <c r="C17" s="73"/>
      <c r="D17" s="39">
        <v>1</v>
      </c>
      <c r="E17" s="27" t="s">
        <v>27</v>
      </c>
      <c r="F17" s="16"/>
      <c r="G17" s="6">
        <f>F17*D17</f>
        <v>0</v>
      </c>
      <c r="H17" s="17">
        <v>23</v>
      </c>
      <c r="I17" s="40">
        <f>G17*1.23</f>
        <v>0</v>
      </c>
      <c r="J17" s="117"/>
      <c r="K17" s="48"/>
    </row>
    <row r="18" spans="1:11" s="113" customFormat="1" ht="24">
      <c r="A18" s="10">
        <v>4</v>
      </c>
      <c r="B18" s="72" t="s">
        <v>30</v>
      </c>
      <c r="C18" s="73"/>
      <c r="D18" s="39">
        <v>2</v>
      </c>
      <c r="E18" s="27" t="s">
        <v>27</v>
      </c>
      <c r="F18" s="16"/>
      <c r="G18" s="6">
        <f>F18*D18</f>
        <v>0</v>
      </c>
      <c r="H18" s="17">
        <v>8</v>
      </c>
      <c r="I18" s="40">
        <f>G18*1.23</f>
        <v>0</v>
      </c>
      <c r="J18" s="117"/>
      <c r="K18" s="48"/>
    </row>
    <row r="19" spans="1:11" s="113" customFormat="1" ht="36">
      <c r="A19" s="10">
        <v>5</v>
      </c>
      <c r="B19" s="75" t="s">
        <v>31</v>
      </c>
      <c r="C19" s="73"/>
      <c r="D19" s="26">
        <v>40</v>
      </c>
      <c r="E19" s="26" t="s">
        <v>27</v>
      </c>
      <c r="F19" s="16"/>
      <c r="G19" s="6">
        <f>F19*D19</f>
        <v>0</v>
      </c>
      <c r="H19" s="17">
        <v>8</v>
      </c>
      <c r="I19" s="40">
        <f>G19*1.23</f>
        <v>0</v>
      </c>
      <c r="J19" s="117"/>
      <c r="K19" s="48"/>
    </row>
    <row r="20" spans="1:11" s="113" customFormat="1" ht="13.5" thickBot="1">
      <c r="A20" s="194" t="s">
        <v>5</v>
      </c>
      <c r="B20" s="195"/>
      <c r="C20" s="195"/>
      <c r="D20" s="195"/>
      <c r="E20" s="195"/>
      <c r="F20" s="196"/>
      <c r="G20" s="23">
        <f>SUM(G17:G19)</f>
        <v>0</v>
      </c>
      <c r="H20" s="38"/>
      <c r="I20" s="24">
        <f>SUM(I15:I19)</f>
        <v>0</v>
      </c>
      <c r="J20" s="15"/>
      <c r="K20" s="15"/>
    </row>
    <row r="21" spans="1:11" s="113" customFormat="1" ht="12.75">
      <c r="A21" s="15"/>
      <c r="B21" s="15"/>
      <c r="C21" s="15"/>
      <c r="D21" s="15"/>
      <c r="E21" s="15"/>
      <c r="F21" s="15"/>
      <c r="G21" s="15"/>
      <c r="H21" s="20"/>
      <c r="I21" s="15"/>
      <c r="J21" s="15"/>
      <c r="K21" s="15"/>
    </row>
    <row r="22" spans="1:11" s="113" customFormat="1" ht="12.75">
      <c r="A22" s="15"/>
      <c r="B22" s="46" t="s">
        <v>11</v>
      </c>
      <c r="C22" s="46"/>
      <c r="D22" s="46"/>
      <c r="E22" s="46"/>
      <c r="F22" s="47"/>
      <c r="G22" s="46"/>
      <c r="H22" s="46"/>
      <c r="I22" s="15"/>
      <c r="J22" s="15"/>
      <c r="K22" s="15"/>
    </row>
    <row r="23" spans="1:11" s="113" customFormat="1" ht="12.75">
      <c r="A23" s="15"/>
      <c r="B23" s="46" t="s">
        <v>12</v>
      </c>
      <c r="C23" s="46"/>
      <c r="D23" s="46"/>
      <c r="E23" s="46"/>
      <c r="F23" s="47"/>
      <c r="G23" s="46"/>
      <c r="H23" s="46"/>
      <c r="I23" s="15"/>
      <c r="J23" s="15"/>
      <c r="K23" s="15"/>
    </row>
    <row r="24" spans="1:11" s="113" customFormat="1" ht="12.75">
      <c r="A24" s="15"/>
      <c r="B24" s="46" t="s">
        <v>13</v>
      </c>
      <c r="C24" s="46"/>
      <c r="D24" s="46"/>
      <c r="E24" s="46"/>
      <c r="F24" s="47"/>
      <c r="G24" s="46"/>
      <c r="H24" s="46"/>
      <c r="I24" s="15"/>
      <c r="J24" s="15"/>
      <c r="K24" s="15"/>
    </row>
    <row r="25" spans="1:11" s="113" customFormat="1" ht="12.75">
      <c r="A25" s="15"/>
      <c r="B25" s="15"/>
      <c r="C25" s="15"/>
      <c r="D25" s="15"/>
      <c r="E25" s="15"/>
      <c r="F25" s="15"/>
      <c r="G25" s="15"/>
      <c r="H25" s="20"/>
      <c r="I25" s="15"/>
      <c r="J25" s="15"/>
      <c r="K25" s="15"/>
    </row>
    <row r="26" spans="1:11" s="113" customFormat="1" ht="12.75">
      <c r="A26" s="15"/>
      <c r="B26" s="15"/>
      <c r="C26" s="15"/>
      <c r="D26" s="15"/>
      <c r="E26" s="15"/>
      <c r="F26" s="15"/>
      <c r="G26" s="15"/>
      <c r="H26" s="20"/>
      <c r="I26" s="15"/>
      <c r="J26" s="15"/>
      <c r="K26" s="15"/>
    </row>
    <row r="27" spans="1:11" s="113" customFormat="1" ht="13.5" thickBot="1">
      <c r="A27" s="48"/>
      <c r="B27" s="21" t="s">
        <v>203</v>
      </c>
      <c r="C27" s="48"/>
      <c r="D27" s="48"/>
      <c r="E27" s="48"/>
      <c r="F27" s="48"/>
      <c r="G27" s="48"/>
      <c r="H27" s="115"/>
      <c r="I27" s="48"/>
      <c r="J27" s="15"/>
      <c r="K27" s="15"/>
    </row>
    <row r="28" spans="1:11" s="113" customFormat="1" ht="36">
      <c r="A28" s="61" t="s">
        <v>0</v>
      </c>
      <c r="B28" s="62" t="s">
        <v>6</v>
      </c>
      <c r="C28" s="63" t="s">
        <v>7</v>
      </c>
      <c r="D28" s="63" t="s">
        <v>240</v>
      </c>
      <c r="E28" s="64" t="s">
        <v>1</v>
      </c>
      <c r="F28" s="65" t="s">
        <v>4</v>
      </c>
      <c r="G28" s="66" t="s">
        <v>3</v>
      </c>
      <c r="H28" s="67" t="s">
        <v>2</v>
      </c>
      <c r="I28" s="76" t="s">
        <v>8</v>
      </c>
      <c r="J28" s="68" t="s">
        <v>9</v>
      </c>
      <c r="K28" s="48"/>
    </row>
    <row r="29" spans="1:11" s="113" customFormat="1" ht="12.75">
      <c r="A29" s="69">
        <v>1</v>
      </c>
      <c r="B29" s="69">
        <v>2</v>
      </c>
      <c r="C29" s="69">
        <v>3</v>
      </c>
      <c r="D29" s="69">
        <v>4</v>
      </c>
      <c r="E29" s="69">
        <v>5</v>
      </c>
      <c r="F29" s="69">
        <v>6</v>
      </c>
      <c r="G29" s="70">
        <v>7</v>
      </c>
      <c r="H29" s="70">
        <v>8</v>
      </c>
      <c r="I29" s="69">
        <v>9</v>
      </c>
      <c r="J29" s="71">
        <v>10</v>
      </c>
      <c r="K29" s="48"/>
    </row>
    <row r="30" spans="1:11" s="113" customFormat="1" ht="24">
      <c r="A30" s="25">
        <v>1</v>
      </c>
      <c r="B30" s="4" t="s">
        <v>32</v>
      </c>
      <c r="C30" s="42"/>
      <c r="D30" s="5">
        <v>1</v>
      </c>
      <c r="E30" s="5" t="s">
        <v>27</v>
      </c>
      <c r="F30" s="16"/>
      <c r="G30" s="6">
        <f>F30*D30</f>
        <v>0</v>
      </c>
      <c r="H30" s="17">
        <v>8</v>
      </c>
      <c r="I30" s="40">
        <f>G30*1.08</f>
        <v>0</v>
      </c>
      <c r="J30" s="41"/>
      <c r="K30" s="48"/>
    </row>
    <row r="31" spans="1:11" s="113" customFormat="1" ht="24">
      <c r="A31" s="10">
        <f>A30+1</f>
        <v>2</v>
      </c>
      <c r="B31" s="22" t="s">
        <v>33</v>
      </c>
      <c r="C31" s="43"/>
      <c r="D31" s="26">
        <v>1</v>
      </c>
      <c r="E31" s="26" t="s">
        <v>27</v>
      </c>
      <c r="F31" s="16"/>
      <c r="G31" s="6">
        <f>F31*D31</f>
        <v>0</v>
      </c>
      <c r="H31" s="17">
        <v>8</v>
      </c>
      <c r="I31" s="40">
        <f>G31*1.08</f>
        <v>0</v>
      </c>
      <c r="J31" s="41"/>
      <c r="K31" s="48"/>
    </row>
    <row r="32" spans="1:11" s="113" customFormat="1" ht="24">
      <c r="A32" s="10">
        <f>A31+1</f>
        <v>3</v>
      </c>
      <c r="B32" s="72" t="s">
        <v>34</v>
      </c>
      <c r="C32" s="73"/>
      <c r="D32" s="39">
        <v>1</v>
      </c>
      <c r="E32" s="27" t="s">
        <v>27</v>
      </c>
      <c r="F32" s="16"/>
      <c r="G32" s="6">
        <f>F32*D32</f>
        <v>0</v>
      </c>
      <c r="H32" s="17">
        <v>8</v>
      </c>
      <c r="I32" s="40">
        <f>G32*1.08</f>
        <v>0</v>
      </c>
      <c r="J32" s="117"/>
      <c r="K32" s="48"/>
    </row>
    <row r="33" spans="1:11" s="113" customFormat="1" ht="13.5" thickBot="1">
      <c r="A33" s="194" t="s">
        <v>5</v>
      </c>
      <c r="B33" s="195"/>
      <c r="C33" s="195"/>
      <c r="D33" s="195"/>
      <c r="E33" s="195"/>
      <c r="F33" s="196"/>
      <c r="G33" s="23">
        <f>SUM(G30:G32)</f>
        <v>0</v>
      </c>
      <c r="H33" s="38"/>
      <c r="I33" s="24">
        <f>SUM(I30:I32)</f>
        <v>0</v>
      </c>
      <c r="J33" s="41"/>
      <c r="K33" s="48"/>
    </row>
    <row r="34" spans="1:11" s="113" customFormat="1" ht="12.75">
      <c r="A34" s="11"/>
      <c r="B34" s="7"/>
      <c r="C34" s="8"/>
      <c r="D34" s="8"/>
      <c r="E34" s="9"/>
      <c r="F34" s="18"/>
      <c r="G34" s="3"/>
      <c r="H34" s="19"/>
      <c r="I34" s="3"/>
      <c r="J34" s="48"/>
      <c r="K34" s="48"/>
    </row>
    <row r="35" spans="1:11" s="113" customFormat="1" ht="12.75">
      <c r="A35" s="48"/>
      <c r="B35" s="46" t="s">
        <v>11</v>
      </c>
      <c r="C35" s="46"/>
      <c r="D35" s="46"/>
      <c r="E35" s="46"/>
      <c r="F35" s="47"/>
      <c r="G35" s="48"/>
      <c r="H35" s="115"/>
      <c r="I35" s="48"/>
      <c r="J35" s="48"/>
      <c r="K35" s="48"/>
    </row>
    <row r="36" spans="1:11" s="113" customFormat="1" ht="12.75">
      <c r="A36" s="48"/>
      <c r="B36" s="46" t="s">
        <v>12</v>
      </c>
      <c r="C36" s="46"/>
      <c r="D36" s="46"/>
      <c r="E36" s="46"/>
      <c r="F36" s="47"/>
      <c r="G36" s="48"/>
      <c r="H36" s="115"/>
      <c r="I36" s="48"/>
      <c r="J36" s="48"/>
      <c r="K36" s="48"/>
    </row>
    <row r="37" spans="1:11" s="113" customFormat="1" ht="12.75">
      <c r="A37" s="48"/>
      <c r="B37" s="46" t="s">
        <v>13</v>
      </c>
      <c r="C37" s="46"/>
      <c r="D37" s="46"/>
      <c r="E37" s="46"/>
      <c r="F37" s="47"/>
      <c r="G37" s="48"/>
      <c r="H37" s="115"/>
      <c r="I37" s="48"/>
      <c r="J37" s="48"/>
      <c r="K37" s="48"/>
    </row>
    <row r="38" spans="1:11" s="113" customFormat="1" ht="12.75">
      <c r="A38" s="48"/>
      <c r="B38" s="48"/>
      <c r="C38" s="48"/>
      <c r="D38" s="48"/>
      <c r="E38" s="48"/>
      <c r="F38" s="48"/>
      <c r="G38" s="48"/>
      <c r="H38" s="115"/>
      <c r="I38" s="48"/>
      <c r="J38" s="48"/>
      <c r="K38" s="48"/>
    </row>
    <row r="39" spans="1:11" ht="12.75">
      <c r="A39" s="2"/>
      <c r="B39" s="2"/>
      <c r="C39" s="2"/>
      <c r="D39" s="2"/>
      <c r="E39" s="2"/>
      <c r="F39" s="2"/>
      <c r="G39" s="2"/>
      <c r="H39" s="1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1"/>
      <c r="I40" s="2"/>
      <c r="J40" s="2"/>
      <c r="K40" s="2"/>
    </row>
    <row r="41" spans="1:11" s="113" customFormat="1" ht="13.5" thickBot="1">
      <c r="A41" s="48"/>
      <c r="B41" s="21" t="s">
        <v>204</v>
      </c>
      <c r="C41" s="48"/>
      <c r="D41" s="48"/>
      <c r="E41" s="48"/>
      <c r="F41" s="48"/>
      <c r="G41" s="48"/>
      <c r="H41" s="115"/>
      <c r="I41" s="48"/>
      <c r="J41" s="48"/>
      <c r="K41" s="48"/>
    </row>
    <row r="42" spans="1:11" s="113" customFormat="1" ht="36">
      <c r="A42" s="61" t="s">
        <v>0</v>
      </c>
      <c r="B42" s="62" t="s">
        <v>6</v>
      </c>
      <c r="C42" s="63" t="s">
        <v>7</v>
      </c>
      <c r="D42" s="63" t="s">
        <v>241</v>
      </c>
      <c r="E42" s="64" t="s">
        <v>1</v>
      </c>
      <c r="F42" s="65" t="s">
        <v>4</v>
      </c>
      <c r="G42" s="66" t="s">
        <v>3</v>
      </c>
      <c r="H42" s="67" t="s">
        <v>2</v>
      </c>
      <c r="I42" s="76" t="s">
        <v>8</v>
      </c>
      <c r="J42" s="68" t="s">
        <v>9</v>
      </c>
      <c r="K42" s="48"/>
    </row>
    <row r="43" spans="1:11" s="113" customFormat="1" ht="12.75">
      <c r="A43" s="28">
        <v>1</v>
      </c>
      <c r="B43" s="28">
        <v>2</v>
      </c>
      <c r="C43" s="28">
        <v>3</v>
      </c>
      <c r="D43" s="28">
        <v>4</v>
      </c>
      <c r="E43" s="28">
        <v>5</v>
      </c>
      <c r="F43" s="28">
        <v>6</v>
      </c>
      <c r="G43" s="29">
        <v>7</v>
      </c>
      <c r="H43" s="29">
        <v>8</v>
      </c>
      <c r="I43" s="28">
        <v>9</v>
      </c>
      <c r="J43" s="45">
        <v>10</v>
      </c>
      <c r="K43" s="48"/>
    </row>
    <row r="44" spans="1:11" s="113" customFormat="1" ht="129.75" customHeight="1">
      <c r="A44" s="25">
        <v>1</v>
      </c>
      <c r="B44" s="75" t="s">
        <v>36</v>
      </c>
      <c r="C44" s="42"/>
      <c r="D44" s="5">
        <v>700</v>
      </c>
      <c r="E44" s="5" t="s">
        <v>27</v>
      </c>
      <c r="F44" s="16"/>
      <c r="G44" s="6">
        <f>F44*D44</f>
        <v>0</v>
      </c>
      <c r="H44" s="17">
        <v>8</v>
      </c>
      <c r="I44" s="6">
        <f>G44*1.08</f>
        <v>0</v>
      </c>
      <c r="J44" s="41"/>
      <c r="K44" s="48"/>
    </row>
    <row r="45" spans="1:11" s="113" customFormat="1" ht="13.5" thickBot="1">
      <c r="A45" s="194" t="s">
        <v>5</v>
      </c>
      <c r="B45" s="195"/>
      <c r="C45" s="195"/>
      <c r="D45" s="195"/>
      <c r="E45" s="195"/>
      <c r="F45" s="196"/>
      <c r="G45" s="23">
        <f>SUM(G44:G44)</f>
        <v>0</v>
      </c>
      <c r="H45" s="38"/>
      <c r="I45" s="24">
        <f>SUM(I44:I44)</f>
        <v>0</v>
      </c>
      <c r="J45" s="41"/>
      <c r="K45" s="48"/>
    </row>
    <row r="46" spans="1:11" s="113" customFormat="1" ht="12.75">
      <c r="A46" s="48"/>
      <c r="B46" s="48"/>
      <c r="C46" s="48"/>
      <c r="D46" s="48"/>
      <c r="E46" s="48"/>
      <c r="F46" s="48"/>
      <c r="G46" s="48"/>
      <c r="H46" s="115"/>
      <c r="I46" s="48"/>
      <c r="J46" s="48"/>
      <c r="K46" s="48"/>
    </row>
    <row r="47" spans="1:11" s="113" customFormat="1" ht="12.75">
      <c r="A47" s="48"/>
      <c r="B47" s="46" t="s">
        <v>11</v>
      </c>
      <c r="C47" s="46"/>
      <c r="D47" s="46"/>
      <c r="E47" s="46"/>
      <c r="F47" s="47"/>
      <c r="G47" s="48"/>
      <c r="H47" s="115"/>
      <c r="I47" s="48"/>
      <c r="J47" s="48"/>
      <c r="K47" s="48"/>
    </row>
    <row r="48" spans="1:11" s="113" customFormat="1" ht="12.75">
      <c r="A48" s="48"/>
      <c r="B48" s="46" t="s">
        <v>12</v>
      </c>
      <c r="C48" s="46"/>
      <c r="D48" s="46"/>
      <c r="E48" s="46"/>
      <c r="F48" s="47"/>
      <c r="G48" s="48"/>
      <c r="H48" s="115"/>
      <c r="I48" s="48"/>
      <c r="J48" s="48"/>
      <c r="K48" s="48"/>
    </row>
    <row r="49" spans="1:11" s="113" customFormat="1" ht="12.75">
      <c r="A49" s="48"/>
      <c r="B49" s="46" t="s">
        <v>13</v>
      </c>
      <c r="C49" s="46"/>
      <c r="D49" s="46"/>
      <c r="E49" s="46"/>
      <c r="F49" s="47"/>
      <c r="G49" s="48"/>
      <c r="H49" s="115"/>
      <c r="I49" s="48"/>
      <c r="J49" s="48"/>
      <c r="K49" s="48"/>
    </row>
    <row r="50" spans="1:11" s="113" customFormat="1" ht="12.75">
      <c r="A50" s="48"/>
      <c r="B50" s="48"/>
      <c r="C50" s="48"/>
      <c r="D50" s="48"/>
      <c r="E50" s="48"/>
      <c r="F50" s="48"/>
      <c r="G50" s="48"/>
      <c r="H50" s="115"/>
      <c r="I50" s="48"/>
      <c r="J50" s="48"/>
      <c r="K50" s="48"/>
    </row>
    <row r="51" spans="1:11" ht="12.75">
      <c r="A51" s="48"/>
      <c r="B51" s="48"/>
      <c r="C51" s="48"/>
      <c r="D51" s="48"/>
      <c r="E51" s="48"/>
      <c r="F51" s="48"/>
      <c r="G51" s="2"/>
      <c r="H51" s="1"/>
      <c r="I51" s="2"/>
      <c r="J51" s="2"/>
      <c r="K51" s="2"/>
    </row>
    <row r="52" spans="1:11" s="113" customFormat="1" ht="13.5" thickBot="1">
      <c r="A52" s="48"/>
      <c r="B52" s="21" t="s">
        <v>205</v>
      </c>
      <c r="C52" s="48"/>
      <c r="D52" s="48"/>
      <c r="E52" s="48"/>
      <c r="F52" s="48"/>
      <c r="G52" s="48"/>
      <c r="H52" s="115"/>
      <c r="I52" s="48"/>
      <c r="J52" s="48"/>
      <c r="K52" s="48"/>
    </row>
    <row r="53" spans="1:11" s="113" customFormat="1" ht="36">
      <c r="A53" s="61" t="s">
        <v>0</v>
      </c>
      <c r="B53" s="62" t="s">
        <v>6</v>
      </c>
      <c r="C53" s="63" t="s">
        <v>7</v>
      </c>
      <c r="D53" s="63" t="s">
        <v>241</v>
      </c>
      <c r="E53" s="64" t="s">
        <v>1</v>
      </c>
      <c r="F53" s="65" t="s">
        <v>4</v>
      </c>
      <c r="G53" s="66" t="s">
        <v>3</v>
      </c>
      <c r="H53" s="67" t="s">
        <v>2</v>
      </c>
      <c r="I53" s="76" t="s">
        <v>8</v>
      </c>
      <c r="J53" s="68" t="s">
        <v>9</v>
      </c>
      <c r="K53" s="48"/>
    </row>
    <row r="54" spans="1:11" s="113" customFormat="1" ht="12.75">
      <c r="A54" s="28">
        <v>1</v>
      </c>
      <c r="B54" s="28">
        <v>2</v>
      </c>
      <c r="C54" s="28">
        <v>3</v>
      </c>
      <c r="D54" s="28">
        <v>4</v>
      </c>
      <c r="E54" s="28">
        <v>5</v>
      </c>
      <c r="F54" s="28">
        <v>6</v>
      </c>
      <c r="G54" s="29">
        <v>7</v>
      </c>
      <c r="H54" s="29">
        <v>8</v>
      </c>
      <c r="I54" s="28">
        <v>9</v>
      </c>
      <c r="J54" s="45">
        <v>10</v>
      </c>
      <c r="K54" s="48"/>
    </row>
    <row r="55" spans="1:11" s="113" customFormat="1" ht="94.5" customHeight="1">
      <c r="A55" s="25">
        <v>1</v>
      </c>
      <c r="B55" s="4" t="s">
        <v>196</v>
      </c>
      <c r="C55" s="42"/>
      <c r="D55" s="5">
        <v>50</v>
      </c>
      <c r="E55" s="5" t="s">
        <v>27</v>
      </c>
      <c r="F55" s="16"/>
      <c r="G55" s="6">
        <f>F55*D55</f>
        <v>0</v>
      </c>
      <c r="H55" s="17">
        <v>8</v>
      </c>
      <c r="I55" s="6">
        <f>G55*1.08</f>
        <v>0</v>
      </c>
      <c r="J55" s="41"/>
      <c r="K55" s="48"/>
    </row>
    <row r="56" spans="1:11" s="113" customFormat="1" ht="13.5" thickBot="1">
      <c r="A56" s="194" t="s">
        <v>5</v>
      </c>
      <c r="B56" s="195"/>
      <c r="C56" s="195"/>
      <c r="D56" s="195"/>
      <c r="E56" s="195"/>
      <c r="F56" s="196"/>
      <c r="G56" s="23">
        <f>SUM(G55:G55)</f>
        <v>0</v>
      </c>
      <c r="H56" s="38"/>
      <c r="I56" s="24">
        <f>SUM(I55:I55)</f>
        <v>0</v>
      </c>
      <c r="J56" s="41"/>
      <c r="K56" s="48"/>
    </row>
    <row r="57" spans="1:11" s="113" customFormat="1" ht="12.75">
      <c r="A57" s="48"/>
      <c r="B57" s="48"/>
      <c r="C57" s="48"/>
      <c r="D57" s="48"/>
      <c r="E57" s="48"/>
      <c r="F57" s="48"/>
      <c r="G57" s="48"/>
      <c r="H57" s="115"/>
      <c r="I57" s="48"/>
      <c r="J57" s="48"/>
      <c r="K57" s="48"/>
    </row>
    <row r="58" spans="1:11" s="113" customFormat="1" ht="12.75">
      <c r="A58" s="48"/>
      <c r="B58" s="46" t="s">
        <v>11</v>
      </c>
      <c r="C58" s="46"/>
      <c r="D58" s="46"/>
      <c r="E58" s="46"/>
      <c r="F58" s="47"/>
      <c r="G58" s="48"/>
      <c r="H58" s="115"/>
      <c r="I58" s="48"/>
      <c r="J58" s="48"/>
      <c r="K58" s="48"/>
    </row>
    <row r="59" spans="1:11" s="113" customFormat="1" ht="12.75">
      <c r="A59" s="48"/>
      <c r="B59" s="46" t="s">
        <v>12</v>
      </c>
      <c r="C59" s="46"/>
      <c r="D59" s="46"/>
      <c r="E59" s="46"/>
      <c r="F59" s="47"/>
      <c r="G59" s="48"/>
      <c r="H59" s="115"/>
      <c r="I59" s="48"/>
      <c r="J59" s="48"/>
      <c r="K59" s="48"/>
    </row>
    <row r="60" spans="1:11" s="113" customFormat="1" ht="12.75">
      <c r="A60" s="48"/>
      <c r="B60" s="46" t="s">
        <v>13</v>
      </c>
      <c r="C60" s="46"/>
      <c r="D60" s="46"/>
      <c r="E60" s="46"/>
      <c r="F60" s="47"/>
      <c r="G60" s="48"/>
      <c r="H60" s="115"/>
      <c r="I60" s="48"/>
      <c r="J60" s="48"/>
      <c r="K60" s="48"/>
    </row>
    <row r="61" spans="1:11" s="113" customFormat="1" ht="12.75">
      <c r="A61" s="48"/>
      <c r="B61" s="48"/>
      <c r="C61" s="48"/>
      <c r="D61" s="48"/>
      <c r="E61" s="48"/>
      <c r="F61" s="48"/>
      <c r="G61" s="48"/>
      <c r="H61" s="115"/>
      <c r="I61" s="48"/>
      <c r="J61" s="48"/>
      <c r="K61" s="48"/>
    </row>
    <row r="62" spans="1:11" s="113" customFormat="1" ht="12.75">
      <c r="A62" s="48"/>
      <c r="B62" s="48"/>
      <c r="C62" s="48"/>
      <c r="D62" s="48"/>
      <c r="E62" s="48"/>
      <c r="F62" s="48"/>
      <c r="G62" s="48"/>
      <c r="H62" s="115"/>
      <c r="I62" s="48"/>
      <c r="J62" s="48"/>
      <c r="K62" s="48"/>
    </row>
    <row r="63" spans="1:11" s="113" customFormat="1" ht="13.5" thickBot="1">
      <c r="A63" s="48"/>
      <c r="B63" s="21" t="s">
        <v>206</v>
      </c>
      <c r="C63" s="48"/>
      <c r="D63" s="48"/>
      <c r="E63" s="48"/>
      <c r="F63" s="48"/>
      <c r="G63" s="48"/>
      <c r="H63" s="115"/>
      <c r="I63" s="48"/>
      <c r="J63" s="48"/>
      <c r="K63" s="48"/>
    </row>
    <row r="64" spans="1:11" s="113" customFormat="1" ht="36">
      <c r="A64" s="61" t="s">
        <v>0</v>
      </c>
      <c r="B64" s="62" t="s">
        <v>6</v>
      </c>
      <c r="C64" s="63" t="s">
        <v>7</v>
      </c>
      <c r="D64" s="63" t="s">
        <v>241</v>
      </c>
      <c r="E64" s="64" t="s">
        <v>1</v>
      </c>
      <c r="F64" s="65" t="s">
        <v>4</v>
      </c>
      <c r="G64" s="66" t="s">
        <v>3</v>
      </c>
      <c r="H64" s="67" t="s">
        <v>2</v>
      </c>
      <c r="I64" s="76" t="s">
        <v>8</v>
      </c>
      <c r="J64" s="68" t="s">
        <v>9</v>
      </c>
      <c r="K64" s="48"/>
    </row>
    <row r="65" spans="1:11" s="113" customFormat="1" ht="12.75">
      <c r="A65" s="28">
        <v>1</v>
      </c>
      <c r="B65" s="28">
        <v>2</v>
      </c>
      <c r="C65" s="28">
        <v>3</v>
      </c>
      <c r="D65" s="28">
        <v>4</v>
      </c>
      <c r="E65" s="28">
        <v>5</v>
      </c>
      <c r="F65" s="28">
        <v>6</v>
      </c>
      <c r="G65" s="29">
        <v>7</v>
      </c>
      <c r="H65" s="29">
        <v>8</v>
      </c>
      <c r="I65" s="28">
        <v>9</v>
      </c>
      <c r="J65" s="45">
        <v>10</v>
      </c>
      <c r="K65" s="48"/>
    </row>
    <row r="66" spans="1:11" s="113" customFormat="1" ht="75" customHeight="1">
      <c r="A66" s="25">
        <v>1</v>
      </c>
      <c r="B66" s="75" t="s">
        <v>37</v>
      </c>
      <c r="C66" s="42"/>
      <c r="D66" s="77">
        <v>40</v>
      </c>
      <c r="E66" s="5" t="s">
        <v>35</v>
      </c>
      <c r="F66" s="16"/>
      <c r="G66" s="6">
        <f>F66*D66</f>
        <v>0</v>
      </c>
      <c r="H66" s="17">
        <v>8</v>
      </c>
      <c r="I66" s="6">
        <f>G66*1.08</f>
        <v>0</v>
      </c>
      <c r="J66" s="41"/>
      <c r="K66" s="48"/>
    </row>
    <row r="67" spans="1:11" s="113" customFormat="1" ht="84">
      <c r="A67" s="10">
        <f>A66+1</f>
        <v>2</v>
      </c>
      <c r="B67" s="75" t="s">
        <v>38</v>
      </c>
      <c r="C67" s="43"/>
      <c r="D67" s="77">
        <v>20</v>
      </c>
      <c r="E67" s="26" t="s">
        <v>35</v>
      </c>
      <c r="F67" s="16"/>
      <c r="G67" s="6">
        <f>F67*D67</f>
        <v>0</v>
      </c>
      <c r="H67" s="17">
        <v>8</v>
      </c>
      <c r="I67" s="6">
        <f>G67*1.08</f>
        <v>0</v>
      </c>
      <c r="J67" s="41"/>
      <c r="K67" s="48"/>
    </row>
    <row r="68" spans="1:11" s="113" customFormat="1" ht="13.5" thickBot="1">
      <c r="A68" s="194" t="s">
        <v>5</v>
      </c>
      <c r="B68" s="195"/>
      <c r="C68" s="195"/>
      <c r="D68" s="195"/>
      <c r="E68" s="195"/>
      <c r="F68" s="196"/>
      <c r="G68" s="23">
        <f>SUM(G66:G67)</f>
        <v>0</v>
      </c>
      <c r="H68" s="38"/>
      <c r="I68" s="24">
        <f>SUM(I66:I67)</f>
        <v>0</v>
      </c>
      <c r="J68" s="41"/>
      <c r="K68" s="48"/>
    </row>
    <row r="69" spans="1:11" s="113" customFormat="1" ht="12.75">
      <c r="A69" s="48"/>
      <c r="B69" s="48"/>
      <c r="C69" s="48"/>
      <c r="D69" s="48"/>
      <c r="E69" s="48"/>
      <c r="F69" s="48"/>
      <c r="G69" s="48"/>
      <c r="H69" s="115"/>
      <c r="I69" s="48"/>
      <c r="J69" s="48"/>
      <c r="K69" s="48"/>
    </row>
    <row r="70" spans="1:11" s="113" customFormat="1" ht="12.75">
      <c r="A70" s="48"/>
      <c r="B70" s="46" t="s">
        <v>11</v>
      </c>
      <c r="C70" s="46"/>
      <c r="D70" s="46"/>
      <c r="E70" s="46"/>
      <c r="F70" s="47"/>
      <c r="G70" s="48"/>
      <c r="H70" s="115"/>
      <c r="I70" s="48"/>
      <c r="J70" s="48"/>
      <c r="K70" s="48"/>
    </row>
    <row r="71" spans="1:11" s="113" customFormat="1" ht="12.75">
      <c r="A71" s="48"/>
      <c r="B71" s="46" t="s">
        <v>12</v>
      </c>
      <c r="C71" s="46"/>
      <c r="D71" s="46"/>
      <c r="E71" s="46"/>
      <c r="F71" s="47"/>
      <c r="G71" s="48"/>
      <c r="H71" s="115"/>
      <c r="I71" s="48"/>
      <c r="J71" s="48"/>
      <c r="K71" s="48"/>
    </row>
    <row r="72" spans="1:11" s="113" customFormat="1" ht="12.75">
      <c r="A72" s="48"/>
      <c r="B72" s="46" t="s">
        <v>13</v>
      </c>
      <c r="C72" s="46"/>
      <c r="D72" s="46"/>
      <c r="E72" s="46"/>
      <c r="F72" s="47"/>
      <c r="G72" s="48"/>
      <c r="H72" s="115"/>
      <c r="I72" s="48"/>
      <c r="J72" s="48"/>
      <c r="K72" s="48"/>
    </row>
    <row r="73" spans="1:11" s="113" customFormat="1" ht="12.75">
      <c r="A73" s="48"/>
      <c r="B73" s="48"/>
      <c r="C73" s="48"/>
      <c r="D73" s="48"/>
      <c r="E73" s="48"/>
      <c r="F73" s="48"/>
      <c r="G73" s="48"/>
      <c r="H73" s="115"/>
      <c r="I73" s="48"/>
      <c r="J73" s="48"/>
      <c r="K73" s="48"/>
    </row>
    <row r="74" spans="1:11" s="113" customFormat="1" ht="12.75">
      <c r="A74" s="48"/>
      <c r="B74" s="48"/>
      <c r="C74" s="48"/>
      <c r="D74" s="48"/>
      <c r="E74" s="48"/>
      <c r="F74" s="48"/>
      <c r="G74" s="48"/>
      <c r="H74" s="115"/>
      <c r="I74" s="48"/>
      <c r="J74" s="48"/>
      <c r="K74" s="48"/>
    </row>
    <row r="75" spans="1:11" s="113" customFormat="1" ht="13.5" thickBot="1">
      <c r="A75" s="48"/>
      <c r="B75" s="21" t="s">
        <v>207</v>
      </c>
      <c r="C75" s="48"/>
      <c r="D75" s="48"/>
      <c r="E75" s="48"/>
      <c r="F75" s="48"/>
      <c r="G75" s="48"/>
      <c r="H75" s="115"/>
      <c r="I75" s="48"/>
      <c r="J75" s="48"/>
      <c r="K75" s="48"/>
    </row>
    <row r="76" spans="1:11" s="113" customFormat="1" ht="36">
      <c r="A76" s="61" t="s">
        <v>0</v>
      </c>
      <c r="B76" s="62" t="s">
        <v>6</v>
      </c>
      <c r="C76" s="63" t="s">
        <v>7</v>
      </c>
      <c r="D76" s="63" t="s">
        <v>241</v>
      </c>
      <c r="E76" s="64" t="s">
        <v>1</v>
      </c>
      <c r="F76" s="65" t="s">
        <v>4</v>
      </c>
      <c r="G76" s="66" t="s">
        <v>3</v>
      </c>
      <c r="H76" s="67" t="s">
        <v>2</v>
      </c>
      <c r="I76" s="76" t="s">
        <v>8</v>
      </c>
      <c r="J76" s="68" t="s">
        <v>9</v>
      </c>
      <c r="K76" s="48"/>
    </row>
    <row r="77" spans="1:11" s="113" customFormat="1" ht="12.75">
      <c r="A77" s="28">
        <v>1</v>
      </c>
      <c r="B77" s="28">
        <v>2</v>
      </c>
      <c r="C77" s="28">
        <v>3</v>
      </c>
      <c r="D77" s="28">
        <v>4</v>
      </c>
      <c r="E77" s="28">
        <v>5</v>
      </c>
      <c r="F77" s="28">
        <v>6</v>
      </c>
      <c r="G77" s="29">
        <v>7</v>
      </c>
      <c r="H77" s="29">
        <v>8</v>
      </c>
      <c r="I77" s="28">
        <v>9</v>
      </c>
      <c r="J77" s="45">
        <v>10</v>
      </c>
      <c r="K77" s="48"/>
    </row>
    <row r="78" spans="1:11" s="113" customFormat="1" ht="96">
      <c r="A78" s="25">
        <v>1</v>
      </c>
      <c r="B78" s="75" t="s">
        <v>39</v>
      </c>
      <c r="C78" s="42"/>
      <c r="D78" s="77">
        <v>150</v>
      </c>
      <c r="E78" s="5" t="s">
        <v>27</v>
      </c>
      <c r="F78" s="16"/>
      <c r="G78" s="6">
        <f aca="true" t="shared" si="0" ref="G78:G85">F78*D78</f>
        <v>0</v>
      </c>
      <c r="H78" s="17">
        <v>8</v>
      </c>
      <c r="I78" s="6">
        <f>G78*1.08</f>
        <v>0</v>
      </c>
      <c r="J78" s="41"/>
      <c r="K78" s="48"/>
    </row>
    <row r="79" spans="1:11" s="113" customFormat="1" ht="36">
      <c r="A79" s="10">
        <f>A78+1</f>
        <v>2</v>
      </c>
      <c r="B79" s="75" t="s">
        <v>40</v>
      </c>
      <c r="C79" s="43"/>
      <c r="D79" s="77">
        <v>2</v>
      </c>
      <c r="E79" s="5" t="s">
        <v>27</v>
      </c>
      <c r="F79" s="16"/>
      <c r="G79" s="6">
        <f t="shared" si="0"/>
        <v>0</v>
      </c>
      <c r="H79" s="17">
        <v>8</v>
      </c>
      <c r="I79" s="6">
        <f aca="true" t="shared" si="1" ref="I79:I85">G79*1.08</f>
        <v>0</v>
      </c>
      <c r="J79" s="41"/>
      <c r="K79" s="48"/>
    </row>
    <row r="80" spans="1:11" s="113" customFormat="1" ht="72">
      <c r="A80" s="10">
        <f>A79+1</f>
        <v>3</v>
      </c>
      <c r="B80" s="75" t="s">
        <v>41</v>
      </c>
      <c r="C80" s="73"/>
      <c r="D80" s="77">
        <v>2</v>
      </c>
      <c r="E80" s="5" t="s">
        <v>27</v>
      </c>
      <c r="F80" s="16"/>
      <c r="G80" s="6">
        <f t="shared" si="0"/>
        <v>0</v>
      </c>
      <c r="H80" s="17">
        <v>8</v>
      </c>
      <c r="I80" s="6">
        <f t="shared" si="1"/>
        <v>0</v>
      </c>
      <c r="J80" s="117"/>
      <c r="K80" s="48"/>
    </row>
    <row r="81" spans="1:11" s="113" customFormat="1" ht="24">
      <c r="A81" s="10">
        <f>A80+1</f>
        <v>4</v>
      </c>
      <c r="B81" s="75" t="s">
        <v>42</v>
      </c>
      <c r="C81" s="43"/>
      <c r="D81" s="77">
        <v>20</v>
      </c>
      <c r="E81" s="5" t="s">
        <v>27</v>
      </c>
      <c r="F81" s="16"/>
      <c r="G81" s="6">
        <f t="shared" si="0"/>
        <v>0</v>
      </c>
      <c r="H81" s="17">
        <v>8</v>
      </c>
      <c r="I81" s="6">
        <f t="shared" si="1"/>
        <v>0</v>
      </c>
      <c r="J81" s="117"/>
      <c r="K81" s="48"/>
    </row>
    <row r="82" spans="1:11" s="113" customFormat="1" ht="36">
      <c r="A82" s="10">
        <f>A81+1</f>
        <v>5</v>
      </c>
      <c r="B82" s="75" t="s">
        <v>43</v>
      </c>
      <c r="C82" s="73"/>
      <c r="D82" s="77">
        <v>2</v>
      </c>
      <c r="E82" s="5" t="s">
        <v>27</v>
      </c>
      <c r="F82" s="16"/>
      <c r="G82" s="6">
        <f t="shared" si="0"/>
        <v>0</v>
      </c>
      <c r="H82" s="17">
        <v>8</v>
      </c>
      <c r="I82" s="6">
        <f t="shared" si="1"/>
        <v>0</v>
      </c>
      <c r="J82" s="117"/>
      <c r="K82" s="48"/>
    </row>
    <row r="83" spans="1:11" s="113" customFormat="1" ht="36">
      <c r="A83" s="10">
        <v>6</v>
      </c>
      <c r="B83" s="75" t="s">
        <v>44</v>
      </c>
      <c r="C83" s="73"/>
      <c r="D83" s="77">
        <v>2</v>
      </c>
      <c r="E83" s="5" t="s">
        <v>27</v>
      </c>
      <c r="F83" s="16"/>
      <c r="G83" s="6">
        <f t="shared" si="0"/>
        <v>0</v>
      </c>
      <c r="H83" s="17">
        <v>8</v>
      </c>
      <c r="I83" s="6">
        <f t="shared" si="1"/>
        <v>0</v>
      </c>
      <c r="J83" s="117"/>
      <c r="K83" s="48"/>
    </row>
    <row r="84" spans="1:11" s="113" customFormat="1" ht="36">
      <c r="A84" s="10">
        <v>7</v>
      </c>
      <c r="B84" s="75" t="s">
        <v>45</v>
      </c>
      <c r="C84" s="73"/>
      <c r="D84" s="77">
        <v>1</v>
      </c>
      <c r="E84" s="5" t="s">
        <v>27</v>
      </c>
      <c r="F84" s="16"/>
      <c r="G84" s="6">
        <f t="shared" si="0"/>
        <v>0</v>
      </c>
      <c r="H84" s="17">
        <v>8</v>
      </c>
      <c r="I84" s="6">
        <f t="shared" si="1"/>
        <v>0</v>
      </c>
      <c r="J84" s="117"/>
      <c r="K84" s="48"/>
    </row>
    <row r="85" spans="1:11" s="113" customFormat="1" ht="36">
      <c r="A85" s="10">
        <v>8</v>
      </c>
      <c r="B85" s="75" t="s">
        <v>46</v>
      </c>
      <c r="C85" s="73"/>
      <c r="D85" s="77">
        <v>1</v>
      </c>
      <c r="E85" s="26" t="s">
        <v>27</v>
      </c>
      <c r="F85" s="16"/>
      <c r="G85" s="6">
        <f t="shared" si="0"/>
        <v>0</v>
      </c>
      <c r="H85" s="17">
        <v>8</v>
      </c>
      <c r="I85" s="6">
        <f t="shared" si="1"/>
        <v>0</v>
      </c>
      <c r="J85" s="117"/>
      <c r="K85" s="48"/>
    </row>
    <row r="86" spans="1:11" s="113" customFormat="1" ht="13.5" thickBot="1">
      <c r="A86" s="194" t="s">
        <v>5</v>
      </c>
      <c r="B86" s="195"/>
      <c r="C86" s="195"/>
      <c r="D86" s="195"/>
      <c r="E86" s="195"/>
      <c r="F86" s="196"/>
      <c r="G86" s="23">
        <f>SUM(G78:G85)</f>
        <v>0</v>
      </c>
      <c r="H86" s="38"/>
      <c r="I86" s="24">
        <f>SUM(I78:I85)</f>
        <v>0</v>
      </c>
      <c r="J86" s="41"/>
      <c r="K86" s="48"/>
    </row>
    <row r="87" spans="1:11" s="113" customFormat="1" ht="12.75">
      <c r="A87" s="48"/>
      <c r="B87" s="48"/>
      <c r="C87" s="48"/>
      <c r="D87" s="48"/>
      <c r="E87" s="48"/>
      <c r="F87" s="48"/>
      <c r="G87" s="48"/>
      <c r="H87" s="115"/>
      <c r="I87" s="48"/>
      <c r="J87" s="48"/>
      <c r="K87" s="48"/>
    </row>
    <row r="88" spans="1:11" s="113" customFormat="1" ht="12.75">
      <c r="A88" s="48"/>
      <c r="B88" s="46" t="s">
        <v>11</v>
      </c>
      <c r="C88" s="46"/>
      <c r="D88" s="46"/>
      <c r="E88" s="46"/>
      <c r="F88" s="47"/>
      <c r="G88" s="48"/>
      <c r="H88" s="115"/>
      <c r="I88" s="48"/>
      <c r="J88" s="48"/>
      <c r="K88" s="48"/>
    </row>
    <row r="89" spans="1:11" s="113" customFormat="1" ht="12.75">
      <c r="A89" s="48"/>
      <c r="B89" s="46" t="s">
        <v>12</v>
      </c>
      <c r="C89" s="46"/>
      <c r="D89" s="46"/>
      <c r="E89" s="46"/>
      <c r="F89" s="47"/>
      <c r="G89" s="48"/>
      <c r="H89" s="115"/>
      <c r="I89" s="48"/>
      <c r="J89" s="48"/>
      <c r="K89" s="48"/>
    </row>
    <row r="90" spans="1:11" s="113" customFormat="1" ht="12.75">
      <c r="A90" s="48"/>
      <c r="B90" s="46" t="s">
        <v>13</v>
      </c>
      <c r="C90" s="46"/>
      <c r="D90" s="46"/>
      <c r="E90" s="46"/>
      <c r="F90" s="47"/>
      <c r="G90" s="48"/>
      <c r="H90" s="115"/>
      <c r="I90" s="48"/>
      <c r="J90" s="48"/>
      <c r="K90" s="48"/>
    </row>
    <row r="91" spans="1:11" s="113" customFormat="1" ht="12.75">
      <c r="A91" s="48"/>
      <c r="B91" s="48"/>
      <c r="C91" s="48"/>
      <c r="D91" s="48"/>
      <c r="E91" s="48"/>
      <c r="F91" s="48"/>
      <c r="G91" s="48"/>
      <c r="H91" s="115"/>
      <c r="I91" s="48"/>
      <c r="J91" s="48"/>
      <c r="K91" s="48"/>
    </row>
    <row r="92" spans="1:11" s="113" customFormat="1" ht="12.75">
      <c r="A92" s="48"/>
      <c r="B92" s="48"/>
      <c r="C92" s="48"/>
      <c r="D92" s="48"/>
      <c r="E92" s="48"/>
      <c r="F92" s="48"/>
      <c r="G92" s="48"/>
      <c r="H92" s="115"/>
      <c r="I92" s="48"/>
      <c r="J92" s="48"/>
      <c r="K92" s="48"/>
    </row>
    <row r="93" spans="1:11" s="113" customFormat="1" ht="13.5" thickBot="1">
      <c r="A93" s="48"/>
      <c r="B93" s="21" t="s">
        <v>208</v>
      </c>
      <c r="C93" s="48"/>
      <c r="D93" s="48"/>
      <c r="E93" s="48"/>
      <c r="F93" s="48"/>
      <c r="G93" s="48"/>
      <c r="H93" s="115"/>
      <c r="I93" s="48"/>
      <c r="J93" s="48"/>
      <c r="K93" s="48"/>
    </row>
    <row r="94" spans="1:11" s="113" customFormat="1" ht="36">
      <c r="A94" s="61" t="s">
        <v>0</v>
      </c>
      <c r="B94" s="62" t="s">
        <v>6</v>
      </c>
      <c r="C94" s="63" t="s">
        <v>7</v>
      </c>
      <c r="D94" s="63" t="s">
        <v>241</v>
      </c>
      <c r="E94" s="64" t="s">
        <v>1</v>
      </c>
      <c r="F94" s="65" t="s">
        <v>4</v>
      </c>
      <c r="G94" s="66" t="s">
        <v>3</v>
      </c>
      <c r="H94" s="67" t="s">
        <v>2</v>
      </c>
      <c r="I94" s="76" t="s">
        <v>8</v>
      </c>
      <c r="J94" s="68" t="s">
        <v>9</v>
      </c>
      <c r="K94" s="48"/>
    </row>
    <row r="95" spans="1:11" s="113" customFormat="1" ht="12.75">
      <c r="A95" s="28">
        <v>1</v>
      </c>
      <c r="B95" s="28">
        <v>2</v>
      </c>
      <c r="C95" s="28">
        <v>3</v>
      </c>
      <c r="D95" s="28">
        <v>4</v>
      </c>
      <c r="E95" s="28">
        <v>5</v>
      </c>
      <c r="F95" s="28">
        <v>6</v>
      </c>
      <c r="G95" s="29">
        <v>7</v>
      </c>
      <c r="H95" s="29">
        <v>8</v>
      </c>
      <c r="I95" s="28">
        <v>9</v>
      </c>
      <c r="J95" s="45">
        <v>10</v>
      </c>
      <c r="K95" s="48"/>
    </row>
    <row r="96" spans="1:11" s="113" customFormat="1" ht="58.5" customHeight="1">
      <c r="A96" s="25">
        <v>1</v>
      </c>
      <c r="B96" s="75" t="s">
        <v>47</v>
      </c>
      <c r="C96" s="42"/>
      <c r="D96" s="77">
        <v>10</v>
      </c>
      <c r="E96" s="5" t="s">
        <v>27</v>
      </c>
      <c r="F96" s="16"/>
      <c r="G96" s="6">
        <f>F96*D96</f>
        <v>0</v>
      </c>
      <c r="H96" s="17">
        <v>8</v>
      </c>
      <c r="I96" s="6">
        <f>G96*1.08</f>
        <v>0</v>
      </c>
      <c r="J96" s="41"/>
      <c r="K96" s="48"/>
    </row>
    <row r="97" spans="1:11" s="113" customFormat="1" ht="59.25" customHeight="1">
      <c r="A97" s="10">
        <f>A96+1</f>
        <v>2</v>
      </c>
      <c r="B97" s="75" t="s">
        <v>48</v>
      </c>
      <c r="C97" s="43"/>
      <c r="D97" s="77">
        <v>10</v>
      </c>
      <c r="E97" s="26" t="s">
        <v>27</v>
      </c>
      <c r="F97" s="16"/>
      <c r="G97" s="6">
        <f>F97*D97</f>
        <v>0</v>
      </c>
      <c r="H97" s="17">
        <v>8</v>
      </c>
      <c r="I97" s="6">
        <f>G97*1.08</f>
        <v>0</v>
      </c>
      <c r="J97" s="41"/>
      <c r="K97" s="48"/>
    </row>
    <row r="98" spans="1:11" s="113" customFormat="1" ht="13.5" thickBot="1">
      <c r="A98" s="194" t="s">
        <v>5</v>
      </c>
      <c r="B98" s="195"/>
      <c r="C98" s="195"/>
      <c r="D98" s="195"/>
      <c r="E98" s="195"/>
      <c r="F98" s="196"/>
      <c r="G98" s="23">
        <f>SUM(G96:G97)</f>
        <v>0</v>
      </c>
      <c r="H98" s="38"/>
      <c r="I98" s="24">
        <f>SUM(I96:I97)</f>
        <v>0</v>
      </c>
      <c r="J98" s="41"/>
      <c r="K98" s="48"/>
    </row>
    <row r="99" spans="1:11" s="113" customFormat="1" ht="12.75">
      <c r="A99" s="48"/>
      <c r="B99" s="48"/>
      <c r="C99" s="48"/>
      <c r="D99" s="48"/>
      <c r="E99" s="48"/>
      <c r="F99" s="48"/>
      <c r="G99" s="48"/>
      <c r="H99" s="115"/>
      <c r="I99" s="48"/>
      <c r="J99" s="48"/>
      <c r="K99" s="48"/>
    </row>
    <row r="100" spans="1:11" s="113" customFormat="1" ht="12.75">
      <c r="A100" s="48"/>
      <c r="B100" s="46" t="s">
        <v>11</v>
      </c>
      <c r="C100" s="46"/>
      <c r="D100" s="46"/>
      <c r="E100" s="46"/>
      <c r="F100" s="47"/>
      <c r="G100" s="48"/>
      <c r="H100" s="115"/>
      <c r="I100" s="48"/>
      <c r="J100" s="48"/>
      <c r="K100" s="48"/>
    </row>
    <row r="101" spans="1:11" s="113" customFormat="1" ht="12.75">
      <c r="A101" s="48"/>
      <c r="B101" s="46" t="s">
        <v>12</v>
      </c>
      <c r="C101" s="46"/>
      <c r="D101" s="46"/>
      <c r="E101" s="46"/>
      <c r="F101" s="47"/>
      <c r="G101" s="48"/>
      <c r="H101" s="115"/>
      <c r="I101" s="48"/>
      <c r="J101" s="48"/>
      <c r="K101" s="48"/>
    </row>
    <row r="102" spans="1:11" s="113" customFormat="1" ht="12.75">
      <c r="A102" s="48"/>
      <c r="B102" s="46" t="s">
        <v>13</v>
      </c>
      <c r="C102" s="46"/>
      <c r="D102" s="46"/>
      <c r="E102" s="46"/>
      <c r="F102" s="47"/>
      <c r="G102" s="48"/>
      <c r="H102" s="115"/>
      <c r="I102" s="48"/>
      <c r="J102" s="48"/>
      <c r="K102" s="48"/>
    </row>
    <row r="103" spans="1:11" s="113" customFormat="1" ht="12.75">
      <c r="A103" s="48"/>
      <c r="B103" s="48"/>
      <c r="C103" s="48"/>
      <c r="D103" s="48"/>
      <c r="E103" s="48"/>
      <c r="F103" s="48"/>
      <c r="G103" s="48"/>
      <c r="H103" s="115"/>
      <c r="I103" s="48"/>
      <c r="J103" s="48"/>
      <c r="K103" s="48"/>
    </row>
    <row r="104" spans="1:11" ht="12.75">
      <c r="A104" s="2"/>
      <c r="B104" s="2"/>
      <c r="C104" s="2"/>
      <c r="D104" s="2"/>
      <c r="E104" s="21" t="s">
        <v>197</v>
      </c>
      <c r="F104" s="2"/>
      <c r="G104" s="2"/>
      <c r="H104" s="1"/>
      <c r="I104" s="2"/>
      <c r="J104" s="2"/>
      <c r="K104" s="2"/>
    </row>
  </sheetData>
  <sheetProtection/>
  <mergeCells count="8">
    <mergeCell ref="B9:K9"/>
    <mergeCell ref="A20:F20"/>
    <mergeCell ref="A33:F33"/>
    <mergeCell ref="A86:F86"/>
    <mergeCell ref="A98:F98"/>
    <mergeCell ref="A45:F45"/>
    <mergeCell ref="A56:F56"/>
    <mergeCell ref="A68:F6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71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4.8515625" style="0" customWidth="1"/>
    <col min="2" max="2" width="38.421875" style="0" customWidth="1"/>
    <col min="3" max="3" width="11.28125" style="0" customWidth="1"/>
    <col min="4" max="4" width="9.421875" style="0" customWidth="1"/>
    <col min="5" max="5" width="7.7109375" style="0" customWidth="1"/>
    <col min="6" max="6" width="10.7109375" style="0" customWidth="1"/>
    <col min="7" max="7" width="10.57421875" style="0" customWidth="1"/>
    <col min="8" max="8" width="7.421875" style="0" customWidth="1"/>
    <col min="9" max="9" width="12.140625" style="0" customWidth="1"/>
    <col min="10" max="10" width="14.8515625" style="0" customWidth="1"/>
  </cols>
  <sheetData>
    <row r="2" spans="1:9" ht="12.75">
      <c r="A2" s="12"/>
      <c r="B2" s="52" t="s">
        <v>193</v>
      </c>
      <c r="D2" s="12"/>
      <c r="E2" s="12"/>
      <c r="F2" s="12"/>
      <c r="G2" s="12" t="s">
        <v>248</v>
      </c>
      <c r="H2" s="13"/>
      <c r="I2" s="12"/>
    </row>
    <row r="3" spans="1:9" ht="15">
      <c r="A3" s="12"/>
      <c r="B3" s="51"/>
      <c r="C3" s="53" t="s">
        <v>20</v>
      </c>
      <c r="F3" s="54"/>
      <c r="H3" s="51"/>
      <c r="I3" s="51"/>
    </row>
    <row r="4" spans="1:9" ht="6" customHeight="1">
      <c r="A4" s="12"/>
      <c r="B4" s="51"/>
      <c r="C4" s="51"/>
      <c r="D4" s="51"/>
      <c r="E4" s="51"/>
      <c r="F4" s="51"/>
      <c r="G4" s="51"/>
      <c r="H4" s="51"/>
      <c r="I4" s="51"/>
    </row>
    <row r="5" spans="1:7" ht="12.75">
      <c r="A5" s="12"/>
      <c r="B5" s="55" t="s">
        <v>21</v>
      </c>
      <c r="G5" s="54"/>
    </row>
    <row r="6" spans="1:9" ht="12.75">
      <c r="A6" s="12"/>
      <c r="B6" s="51"/>
      <c r="C6" s="51"/>
      <c r="D6" s="51"/>
      <c r="E6" s="51"/>
      <c r="F6" s="51"/>
      <c r="G6" s="51"/>
      <c r="H6" s="51"/>
      <c r="I6" s="51"/>
    </row>
    <row r="7" spans="1:10" ht="15">
      <c r="A7" s="127"/>
      <c r="B7" s="128" t="s">
        <v>50</v>
      </c>
      <c r="C7" s="128"/>
      <c r="D7" s="128"/>
      <c r="E7" s="128"/>
      <c r="F7" s="128"/>
      <c r="G7" s="128"/>
      <c r="H7" s="128"/>
      <c r="I7" s="128"/>
      <c r="J7" s="78"/>
    </row>
    <row r="8" spans="1:10" ht="15">
      <c r="A8" s="127"/>
      <c r="B8" s="131"/>
      <c r="C8" s="128" t="s">
        <v>49</v>
      </c>
      <c r="D8" s="128"/>
      <c r="E8" s="128"/>
      <c r="F8" s="128"/>
      <c r="G8" s="128"/>
      <c r="H8" s="128"/>
      <c r="I8" s="128"/>
      <c r="J8" s="78"/>
    </row>
    <row r="9" spans="1:9" ht="4.5" customHeight="1">
      <c r="A9" s="12"/>
      <c r="B9" s="58"/>
      <c r="C9" s="56"/>
      <c r="D9" s="56"/>
      <c r="E9" s="56"/>
      <c r="F9" s="56"/>
      <c r="G9" s="57"/>
      <c r="H9" s="56"/>
      <c r="I9" s="56"/>
    </row>
    <row r="10" spans="1:11" ht="12.75">
      <c r="A10" s="12"/>
      <c r="B10" s="197" t="s">
        <v>24</v>
      </c>
      <c r="C10" s="197"/>
      <c r="D10" s="197"/>
      <c r="E10" s="197"/>
      <c r="F10" s="197"/>
      <c r="G10" s="197"/>
      <c r="H10" s="197"/>
      <c r="I10" s="197"/>
      <c r="J10" s="197"/>
      <c r="K10" s="197"/>
    </row>
    <row r="12" spans="1:10" ht="13.5" thickBot="1">
      <c r="A12" s="12"/>
      <c r="B12" s="14" t="s">
        <v>209</v>
      </c>
      <c r="C12" s="12"/>
      <c r="D12" s="13"/>
      <c r="E12" s="12"/>
      <c r="F12" s="12"/>
      <c r="G12" s="12"/>
      <c r="H12" s="13"/>
      <c r="I12" s="12"/>
      <c r="J12" s="15"/>
    </row>
    <row r="13" spans="1:10" ht="56.25">
      <c r="A13" s="84" t="s">
        <v>0</v>
      </c>
      <c r="B13" s="62" t="s">
        <v>6</v>
      </c>
      <c r="C13" s="63" t="s">
        <v>7</v>
      </c>
      <c r="D13" s="63" t="s">
        <v>239</v>
      </c>
      <c r="E13" s="85" t="s">
        <v>1</v>
      </c>
      <c r="F13" s="86" t="s">
        <v>4</v>
      </c>
      <c r="G13" s="87" t="s">
        <v>3</v>
      </c>
      <c r="H13" s="88" t="s">
        <v>2</v>
      </c>
      <c r="I13" s="147" t="s">
        <v>8</v>
      </c>
      <c r="J13" s="89" t="s">
        <v>9</v>
      </c>
    </row>
    <row r="14" spans="1:10" ht="12.75">
      <c r="A14" s="69">
        <v>1</v>
      </c>
      <c r="B14" s="69">
        <v>2</v>
      </c>
      <c r="C14" s="69">
        <v>3</v>
      </c>
      <c r="D14" s="69">
        <v>4</v>
      </c>
      <c r="E14" s="69">
        <v>5</v>
      </c>
      <c r="F14" s="69">
        <v>6</v>
      </c>
      <c r="G14" s="70">
        <v>7</v>
      </c>
      <c r="H14" s="70">
        <v>8</v>
      </c>
      <c r="I14" s="146">
        <v>9</v>
      </c>
      <c r="J14" s="71">
        <v>10</v>
      </c>
    </row>
    <row r="15" spans="1:10" ht="48">
      <c r="A15" s="25">
        <v>1</v>
      </c>
      <c r="B15" s="4" t="s">
        <v>82</v>
      </c>
      <c r="C15" s="42"/>
      <c r="D15" s="90">
        <v>30</v>
      </c>
      <c r="E15" s="5" t="s">
        <v>27</v>
      </c>
      <c r="F15" s="16"/>
      <c r="G15" s="6">
        <f>F15*D15</f>
        <v>0</v>
      </c>
      <c r="H15" s="17">
        <v>8</v>
      </c>
      <c r="I15" s="40">
        <f>G15*1.08</f>
        <v>0</v>
      </c>
      <c r="J15" s="41"/>
    </row>
    <row r="16" spans="1:10" ht="108">
      <c r="A16" s="10">
        <f>A15+1</f>
        <v>2</v>
      </c>
      <c r="B16" s="22" t="s">
        <v>83</v>
      </c>
      <c r="C16" s="43"/>
      <c r="D16" s="90">
        <v>60</v>
      </c>
      <c r="E16" s="26" t="s">
        <v>27</v>
      </c>
      <c r="F16" s="16"/>
      <c r="G16" s="6">
        <f>F16*D16</f>
        <v>0</v>
      </c>
      <c r="H16" s="17">
        <v>8</v>
      </c>
      <c r="I16" s="40">
        <f>G16*1.08</f>
        <v>0</v>
      </c>
      <c r="J16" s="41"/>
    </row>
    <row r="17" spans="1:10" ht="13.5" thickBot="1">
      <c r="A17" s="199" t="s">
        <v>5</v>
      </c>
      <c r="B17" s="199"/>
      <c r="C17" s="199"/>
      <c r="D17" s="199"/>
      <c r="E17" s="199"/>
      <c r="F17" s="199"/>
      <c r="G17" s="23">
        <f>SUM(G15:G16)</f>
        <v>0</v>
      </c>
      <c r="H17" s="38"/>
      <c r="I17" s="24">
        <f>SUM(I15:I16)</f>
        <v>0</v>
      </c>
      <c r="J17" s="15"/>
    </row>
    <row r="18" spans="1:10" ht="12.75">
      <c r="A18" s="15"/>
      <c r="B18" s="15"/>
      <c r="C18" s="15"/>
      <c r="D18" s="15"/>
      <c r="E18" s="15"/>
      <c r="F18" s="15"/>
      <c r="G18" s="15"/>
      <c r="H18" s="20"/>
      <c r="I18" s="15"/>
      <c r="J18" s="15"/>
    </row>
    <row r="19" spans="1:10" ht="12.75">
      <c r="A19" s="15"/>
      <c r="B19" s="46" t="s">
        <v>11</v>
      </c>
      <c r="C19" s="46"/>
      <c r="D19" s="46"/>
      <c r="E19" s="46"/>
      <c r="F19" s="47"/>
      <c r="G19" s="46"/>
      <c r="H19" s="46"/>
      <c r="I19" s="15"/>
      <c r="J19" s="15"/>
    </row>
    <row r="20" spans="1:10" ht="12.75">
      <c r="A20" s="15"/>
      <c r="B20" s="46" t="s">
        <v>12</v>
      </c>
      <c r="C20" s="46"/>
      <c r="D20" s="46"/>
      <c r="E20" s="46"/>
      <c r="F20" s="47"/>
      <c r="G20" s="46"/>
      <c r="H20" s="46"/>
      <c r="I20" s="15"/>
      <c r="J20" s="15"/>
    </row>
    <row r="21" spans="1:10" ht="12.75">
      <c r="A21" s="15"/>
      <c r="B21" s="46" t="s">
        <v>13</v>
      </c>
      <c r="C21" s="46"/>
      <c r="D21" s="46"/>
      <c r="E21" s="46"/>
      <c r="F21" s="47"/>
      <c r="G21" s="46"/>
      <c r="H21" s="46"/>
      <c r="I21" s="15"/>
      <c r="J21" s="15"/>
    </row>
    <row r="22" spans="1:10" ht="12.75">
      <c r="A22" s="15"/>
      <c r="B22" s="15"/>
      <c r="C22" s="15"/>
      <c r="D22" s="15"/>
      <c r="E22" s="15"/>
      <c r="F22" s="15"/>
      <c r="G22" s="15"/>
      <c r="H22" s="20"/>
      <c r="I22" s="15"/>
      <c r="J22" s="15"/>
    </row>
    <row r="23" spans="1:10" ht="12.75">
      <c r="A23" s="15"/>
      <c r="B23" s="15"/>
      <c r="C23" s="15"/>
      <c r="D23" s="15"/>
      <c r="E23" s="15"/>
      <c r="F23" s="15"/>
      <c r="G23" s="15"/>
      <c r="H23" s="20"/>
      <c r="I23" s="15"/>
      <c r="J23" s="15"/>
    </row>
    <row r="24" spans="1:10" ht="12.75">
      <c r="A24" s="15"/>
      <c r="B24" s="15"/>
      <c r="C24" s="15"/>
      <c r="D24" s="15"/>
      <c r="E24" s="15"/>
      <c r="F24" s="15"/>
      <c r="G24" s="15"/>
      <c r="H24" s="20"/>
      <c r="I24" s="15"/>
      <c r="J24" s="15"/>
    </row>
    <row r="25" spans="1:10" ht="12.75">
      <c r="A25" s="15"/>
      <c r="B25" s="15"/>
      <c r="C25" s="15"/>
      <c r="D25" s="15"/>
      <c r="E25" s="15"/>
      <c r="F25" s="15"/>
      <c r="G25" s="15"/>
      <c r="H25" s="20"/>
      <c r="I25" s="15"/>
      <c r="J25" s="15"/>
    </row>
    <row r="26" spans="1:10" s="113" customFormat="1" ht="12.75">
      <c r="A26" s="48"/>
      <c r="B26" s="48"/>
      <c r="C26" s="48"/>
      <c r="D26" s="48"/>
      <c r="E26" s="48"/>
      <c r="F26" s="48"/>
      <c r="G26" s="48"/>
      <c r="H26" s="115"/>
      <c r="I26" s="48"/>
      <c r="J26" s="48"/>
    </row>
    <row r="27" spans="1:10" s="113" customFormat="1" ht="13.5" thickBot="1">
      <c r="A27" s="48"/>
      <c r="B27" s="21" t="s">
        <v>210</v>
      </c>
      <c r="C27" s="48"/>
      <c r="D27" s="48"/>
      <c r="E27" s="48"/>
      <c r="F27" s="48"/>
      <c r="G27" s="48"/>
      <c r="H27" s="115"/>
      <c r="I27" s="48"/>
      <c r="J27" s="48"/>
    </row>
    <row r="28" spans="1:10" s="113" customFormat="1" ht="56.25">
      <c r="A28" s="84" t="s">
        <v>0</v>
      </c>
      <c r="B28" s="62" t="s">
        <v>6</v>
      </c>
      <c r="C28" s="63" t="s">
        <v>7</v>
      </c>
      <c r="D28" s="63" t="s">
        <v>241</v>
      </c>
      <c r="E28" s="85" t="s">
        <v>1</v>
      </c>
      <c r="F28" s="86" t="s">
        <v>4</v>
      </c>
      <c r="G28" s="87" t="s">
        <v>3</v>
      </c>
      <c r="H28" s="88" t="s">
        <v>2</v>
      </c>
      <c r="I28" s="91" t="s">
        <v>8</v>
      </c>
      <c r="J28" s="89" t="s">
        <v>9</v>
      </c>
    </row>
    <row r="29" spans="1:10" s="113" customFormat="1" ht="12.75">
      <c r="A29" s="28">
        <v>1</v>
      </c>
      <c r="B29" s="28">
        <v>2</v>
      </c>
      <c r="C29" s="28">
        <v>3</v>
      </c>
      <c r="D29" s="28">
        <v>4</v>
      </c>
      <c r="E29" s="28">
        <v>5</v>
      </c>
      <c r="F29" s="28">
        <v>6</v>
      </c>
      <c r="G29" s="29">
        <v>7</v>
      </c>
      <c r="H29" s="29">
        <v>8</v>
      </c>
      <c r="I29" s="28">
        <v>9</v>
      </c>
      <c r="J29" s="45">
        <v>10</v>
      </c>
    </row>
    <row r="30" spans="1:10" s="113" customFormat="1" ht="120">
      <c r="A30" s="25">
        <v>1</v>
      </c>
      <c r="B30" s="95" t="s">
        <v>84</v>
      </c>
      <c r="C30" s="42"/>
      <c r="D30" s="5">
        <v>30</v>
      </c>
      <c r="E30" s="5" t="s">
        <v>27</v>
      </c>
      <c r="F30" s="16"/>
      <c r="G30" s="6">
        <f aca="true" t="shared" si="0" ref="G30:G35">F30*D30</f>
        <v>0</v>
      </c>
      <c r="H30" s="17">
        <v>8</v>
      </c>
      <c r="I30" s="6">
        <f aca="true" t="shared" si="1" ref="I30:I35">G30*1.08</f>
        <v>0</v>
      </c>
      <c r="J30" s="41"/>
    </row>
    <row r="31" spans="1:10" s="113" customFormat="1" ht="72">
      <c r="A31" s="10">
        <f>A30+1</f>
        <v>2</v>
      </c>
      <c r="B31" s="95" t="s">
        <v>85</v>
      </c>
      <c r="C31" s="43"/>
      <c r="D31" s="26">
        <v>30</v>
      </c>
      <c r="E31" s="26" t="s">
        <v>27</v>
      </c>
      <c r="F31" s="16"/>
      <c r="G31" s="6">
        <f t="shared" si="0"/>
        <v>0</v>
      </c>
      <c r="H31" s="17">
        <v>8</v>
      </c>
      <c r="I31" s="6">
        <f t="shared" si="1"/>
        <v>0</v>
      </c>
      <c r="J31" s="41"/>
    </row>
    <row r="32" spans="1:10" s="113" customFormat="1" ht="72">
      <c r="A32" s="10">
        <f>A31+1</f>
        <v>3</v>
      </c>
      <c r="B32" s="95" t="s">
        <v>86</v>
      </c>
      <c r="C32" s="73"/>
      <c r="D32" s="39">
        <v>20</v>
      </c>
      <c r="E32" s="27" t="s">
        <v>27</v>
      </c>
      <c r="F32" s="16"/>
      <c r="G32" s="6">
        <f t="shared" si="0"/>
        <v>0</v>
      </c>
      <c r="H32" s="17">
        <v>8</v>
      </c>
      <c r="I32" s="6">
        <f t="shared" si="1"/>
        <v>0</v>
      </c>
      <c r="J32" s="117"/>
    </row>
    <row r="33" spans="1:10" s="113" customFormat="1" ht="48">
      <c r="A33" s="10">
        <f>A32+1</f>
        <v>4</v>
      </c>
      <c r="B33" s="95" t="s">
        <v>87</v>
      </c>
      <c r="C33" s="43"/>
      <c r="D33" s="39">
        <v>20</v>
      </c>
      <c r="E33" s="27" t="s">
        <v>27</v>
      </c>
      <c r="F33" s="16"/>
      <c r="G33" s="6">
        <f t="shared" si="0"/>
        <v>0</v>
      </c>
      <c r="H33" s="17">
        <v>8</v>
      </c>
      <c r="I33" s="6">
        <f t="shared" si="1"/>
        <v>0</v>
      </c>
      <c r="J33" s="117"/>
    </row>
    <row r="34" spans="1:10" s="113" customFormat="1" ht="72">
      <c r="A34" s="10">
        <f>A33+1</f>
        <v>5</v>
      </c>
      <c r="B34" s="95" t="s">
        <v>88</v>
      </c>
      <c r="C34" s="73"/>
      <c r="D34" s="39">
        <v>40</v>
      </c>
      <c r="E34" s="27" t="s">
        <v>27</v>
      </c>
      <c r="F34" s="16"/>
      <c r="G34" s="6">
        <f t="shared" si="0"/>
        <v>0</v>
      </c>
      <c r="H34" s="17">
        <v>8</v>
      </c>
      <c r="I34" s="6">
        <f t="shared" si="1"/>
        <v>0</v>
      </c>
      <c r="J34" s="117"/>
    </row>
    <row r="35" spans="1:10" s="113" customFormat="1" ht="72">
      <c r="A35" s="10">
        <v>6</v>
      </c>
      <c r="B35" s="95" t="s">
        <v>89</v>
      </c>
      <c r="C35" s="73"/>
      <c r="D35" s="39">
        <v>12</v>
      </c>
      <c r="E35" s="27" t="s">
        <v>27</v>
      </c>
      <c r="F35" s="16"/>
      <c r="G35" s="6">
        <f t="shared" si="0"/>
        <v>0</v>
      </c>
      <c r="H35" s="17">
        <v>8</v>
      </c>
      <c r="I35" s="6">
        <f t="shared" si="1"/>
        <v>0</v>
      </c>
      <c r="J35" s="117"/>
    </row>
    <row r="36" spans="1:10" s="113" customFormat="1" ht="13.5" thickBot="1">
      <c r="A36" s="199" t="s">
        <v>5</v>
      </c>
      <c r="B36" s="199"/>
      <c r="C36" s="199"/>
      <c r="D36" s="199"/>
      <c r="E36" s="199"/>
      <c r="F36" s="199"/>
      <c r="G36" s="23">
        <f>SUM(G30:G35)</f>
        <v>0</v>
      </c>
      <c r="H36" s="38"/>
      <c r="I36" s="24">
        <f>SUM(I30:I35)</f>
        <v>0</v>
      </c>
      <c r="J36" s="41"/>
    </row>
    <row r="37" spans="1:10" s="113" customFormat="1" ht="12.75">
      <c r="A37" s="48"/>
      <c r="B37" s="48"/>
      <c r="C37" s="48"/>
      <c r="D37" s="48"/>
      <c r="E37" s="48"/>
      <c r="F37" s="48"/>
      <c r="G37" s="48"/>
      <c r="H37" s="115"/>
      <c r="I37" s="48"/>
      <c r="J37" s="48"/>
    </row>
    <row r="38" spans="1:10" s="113" customFormat="1" ht="12.75">
      <c r="A38" s="48"/>
      <c r="B38" s="46" t="s">
        <v>11</v>
      </c>
      <c r="C38" s="46"/>
      <c r="D38" s="46"/>
      <c r="E38" s="46"/>
      <c r="F38" s="47"/>
      <c r="G38" s="48"/>
      <c r="H38" s="115"/>
      <c r="I38" s="48"/>
      <c r="J38" s="48"/>
    </row>
    <row r="39" spans="1:10" s="113" customFormat="1" ht="12.75">
      <c r="A39" s="48"/>
      <c r="B39" s="46" t="s">
        <v>12</v>
      </c>
      <c r="C39" s="46"/>
      <c r="D39" s="46"/>
      <c r="E39" s="46"/>
      <c r="F39" s="47"/>
      <c r="G39" s="48"/>
      <c r="H39" s="115"/>
      <c r="I39" s="48"/>
      <c r="J39" s="48"/>
    </row>
    <row r="40" spans="1:10" s="113" customFormat="1" ht="12.75">
      <c r="A40" s="48"/>
      <c r="B40" s="46" t="s">
        <v>13</v>
      </c>
      <c r="C40" s="46"/>
      <c r="D40" s="46"/>
      <c r="E40" s="46"/>
      <c r="F40" s="47"/>
      <c r="G40" s="48"/>
      <c r="H40" s="115"/>
      <c r="I40" s="48"/>
      <c r="J40" s="48"/>
    </row>
    <row r="41" spans="1:10" s="113" customFormat="1" ht="12.75">
      <c r="A41" s="48"/>
      <c r="B41" s="48"/>
      <c r="C41" s="48"/>
      <c r="D41" s="48"/>
      <c r="E41" s="48"/>
      <c r="F41" s="48"/>
      <c r="G41" s="48"/>
      <c r="H41" s="115"/>
      <c r="I41" s="48"/>
      <c r="J41" s="48"/>
    </row>
    <row r="42" spans="1:10" s="113" customFormat="1" ht="12.75">
      <c r="A42" s="48"/>
      <c r="B42" s="48"/>
      <c r="C42" s="48"/>
      <c r="D42" s="48"/>
      <c r="E42" s="48"/>
      <c r="F42" s="48"/>
      <c r="G42" s="48"/>
      <c r="H42" s="115"/>
      <c r="I42" s="48"/>
      <c r="J42" s="48"/>
    </row>
    <row r="43" spans="1:10" s="113" customFormat="1" ht="13.5" thickBot="1">
      <c r="A43" s="48"/>
      <c r="B43" s="21" t="s">
        <v>211</v>
      </c>
      <c r="C43" s="48"/>
      <c r="D43" s="48"/>
      <c r="E43" s="48"/>
      <c r="F43" s="48"/>
      <c r="G43" s="48"/>
      <c r="H43" s="115"/>
      <c r="I43" s="48"/>
      <c r="J43" s="48"/>
    </row>
    <row r="44" spans="1:10" s="113" customFormat="1" ht="60">
      <c r="A44" s="61" t="s">
        <v>0</v>
      </c>
      <c r="B44" s="62" t="s">
        <v>6</v>
      </c>
      <c r="C44" s="63" t="s">
        <v>7</v>
      </c>
      <c r="D44" s="63" t="s">
        <v>241</v>
      </c>
      <c r="E44" s="64" t="s">
        <v>1</v>
      </c>
      <c r="F44" s="65" t="s">
        <v>4</v>
      </c>
      <c r="G44" s="66" t="s">
        <v>3</v>
      </c>
      <c r="H44" s="67" t="s">
        <v>2</v>
      </c>
      <c r="I44" s="76" t="s">
        <v>8</v>
      </c>
      <c r="J44" s="68" t="s">
        <v>9</v>
      </c>
    </row>
    <row r="45" spans="1:10" s="113" customFormat="1" ht="12.75">
      <c r="A45" s="28">
        <v>1</v>
      </c>
      <c r="B45" s="28">
        <v>2</v>
      </c>
      <c r="C45" s="28">
        <v>3</v>
      </c>
      <c r="D45" s="28">
        <v>4</v>
      </c>
      <c r="E45" s="28">
        <v>5</v>
      </c>
      <c r="F45" s="28">
        <v>6</v>
      </c>
      <c r="G45" s="29">
        <v>7</v>
      </c>
      <c r="H45" s="29">
        <v>8</v>
      </c>
      <c r="I45" s="28">
        <v>9</v>
      </c>
      <c r="J45" s="45">
        <v>10</v>
      </c>
    </row>
    <row r="46" spans="1:10" s="113" customFormat="1" ht="24">
      <c r="A46" s="69">
        <v>1</v>
      </c>
      <c r="B46" s="95" t="s">
        <v>90</v>
      </c>
      <c r="C46" s="69"/>
      <c r="D46" s="26">
        <v>20</v>
      </c>
      <c r="E46" s="96" t="s">
        <v>27</v>
      </c>
      <c r="F46" s="69"/>
      <c r="G46" s="6">
        <f>F46*D46</f>
        <v>0</v>
      </c>
      <c r="H46" s="17">
        <v>8</v>
      </c>
      <c r="I46" s="6">
        <f>G46*1.08</f>
        <v>0</v>
      </c>
      <c r="J46" s="71"/>
    </row>
    <row r="47" spans="1:10" s="113" customFormat="1" ht="48">
      <c r="A47" s="69">
        <v>2</v>
      </c>
      <c r="B47" s="95" t="s">
        <v>91</v>
      </c>
      <c r="C47" s="69"/>
      <c r="D47" s="26">
        <v>15</v>
      </c>
      <c r="E47" s="96" t="s">
        <v>27</v>
      </c>
      <c r="F47" s="69"/>
      <c r="G47" s="6">
        <f aca="true" t="shared" si="2" ref="G47:G54">F47*D47</f>
        <v>0</v>
      </c>
      <c r="H47" s="70">
        <v>8</v>
      </c>
      <c r="I47" s="6">
        <f aca="true" t="shared" si="3" ref="I47:I54">G47*1.08</f>
        <v>0</v>
      </c>
      <c r="J47" s="71"/>
    </row>
    <row r="48" spans="1:10" s="113" customFormat="1" ht="48">
      <c r="A48" s="69">
        <v>3</v>
      </c>
      <c r="B48" s="95" t="s">
        <v>92</v>
      </c>
      <c r="C48" s="69"/>
      <c r="D48" s="26">
        <v>35</v>
      </c>
      <c r="E48" s="96" t="s">
        <v>27</v>
      </c>
      <c r="F48" s="69"/>
      <c r="G48" s="6">
        <f t="shared" si="2"/>
        <v>0</v>
      </c>
      <c r="H48" s="70">
        <v>8</v>
      </c>
      <c r="I48" s="6">
        <f t="shared" si="3"/>
        <v>0</v>
      </c>
      <c r="J48" s="71"/>
    </row>
    <row r="49" spans="1:10" s="113" customFormat="1" ht="48">
      <c r="A49" s="69">
        <v>4</v>
      </c>
      <c r="B49" s="95" t="s">
        <v>93</v>
      </c>
      <c r="C49" s="69"/>
      <c r="D49" s="26">
        <v>3</v>
      </c>
      <c r="E49" s="97" t="s">
        <v>14</v>
      </c>
      <c r="F49" s="69"/>
      <c r="G49" s="6">
        <f t="shared" si="2"/>
        <v>0</v>
      </c>
      <c r="H49" s="70">
        <v>8</v>
      </c>
      <c r="I49" s="6">
        <f t="shared" si="3"/>
        <v>0</v>
      </c>
      <c r="J49" s="71"/>
    </row>
    <row r="50" spans="1:11" ht="24">
      <c r="A50" s="69">
        <v>5</v>
      </c>
      <c r="B50" s="95" t="s">
        <v>94</v>
      </c>
      <c r="C50" s="69"/>
      <c r="D50" s="26">
        <v>40</v>
      </c>
      <c r="E50" s="97" t="s">
        <v>27</v>
      </c>
      <c r="F50" s="69"/>
      <c r="G50" s="6">
        <f t="shared" si="2"/>
        <v>0</v>
      </c>
      <c r="H50" s="70">
        <v>8</v>
      </c>
      <c r="I50" s="6">
        <f t="shared" si="3"/>
        <v>0</v>
      </c>
      <c r="J50" s="71"/>
      <c r="K50" s="113"/>
    </row>
    <row r="51" spans="1:11" ht="12.75">
      <c r="A51" s="69">
        <v>6</v>
      </c>
      <c r="B51" s="165" t="s">
        <v>95</v>
      </c>
      <c r="C51" s="69"/>
      <c r="D51" s="26">
        <v>1</v>
      </c>
      <c r="E51" s="96" t="s">
        <v>14</v>
      </c>
      <c r="F51" s="69"/>
      <c r="G51" s="6">
        <f t="shared" si="2"/>
        <v>0</v>
      </c>
      <c r="H51" s="17">
        <v>8</v>
      </c>
      <c r="I51" s="6">
        <f t="shared" si="3"/>
        <v>0</v>
      </c>
      <c r="J51" s="71"/>
      <c r="K51" s="113"/>
    </row>
    <row r="52" spans="1:11" ht="12.75">
      <c r="A52" s="69">
        <v>7</v>
      </c>
      <c r="B52" s="95" t="s">
        <v>96</v>
      </c>
      <c r="C52" s="69"/>
      <c r="D52" s="26">
        <v>1</v>
      </c>
      <c r="E52" s="96" t="s">
        <v>14</v>
      </c>
      <c r="F52" s="69"/>
      <c r="G52" s="6">
        <f t="shared" si="2"/>
        <v>0</v>
      </c>
      <c r="H52" s="17">
        <v>8</v>
      </c>
      <c r="I52" s="6">
        <f t="shared" si="3"/>
        <v>0</v>
      </c>
      <c r="J52" s="71"/>
      <c r="K52" s="113"/>
    </row>
    <row r="53" spans="1:11" ht="24">
      <c r="A53" s="69">
        <v>8</v>
      </c>
      <c r="B53" s="95" t="s">
        <v>97</v>
      </c>
      <c r="C53" s="69"/>
      <c r="D53" s="26">
        <v>2</v>
      </c>
      <c r="E53" s="96" t="s">
        <v>27</v>
      </c>
      <c r="F53" s="69"/>
      <c r="G53" s="6">
        <f t="shared" si="2"/>
        <v>0</v>
      </c>
      <c r="H53" s="17">
        <v>8</v>
      </c>
      <c r="I53" s="6">
        <f t="shared" si="3"/>
        <v>0</v>
      </c>
      <c r="J53" s="71"/>
      <c r="K53" s="113"/>
    </row>
    <row r="54" spans="1:11" ht="36.75" thickBot="1">
      <c r="A54" s="69">
        <v>9</v>
      </c>
      <c r="B54" s="95" t="s">
        <v>98</v>
      </c>
      <c r="C54" s="69"/>
      <c r="D54" s="26">
        <v>2</v>
      </c>
      <c r="E54" s="98" t="s">
        <v>14</v>
      </c>
      <c r="F54" s="69"/>
      <c r="G54" s="6">
        <f t="shared" si="2"/>
        <v>0</v>
      </c>
      <c r="H54" s="17">
        <v>8</v>
      </c>
      <c r="I54" s="6">
        <f t="shared" si="3"/>
        <v>0</v>
      </c>
      <c r="J54" s="71"/>
      <c r="K54" s="113"/>
    </row>
    <row r="55" spans="1:11" ht="13.5" thickBot="1">
      <c r="A55" s="199" t="s">
        <v>5</v>
      </c>
      <c r="B55" s="200"/>
      <c r="C55" s="200"/>
      <c r="D55" s="200"/>
      <c r="E55" s="200"/>
      <c r="F55" s="201"/>
      <c r="G55" s="23">
        <f>SUM(G54:G54)</f>
        <v>0</v>
      </c>
      <c r="H55" s="38"/>
      <c r="I55" s="24">
        <f>SUM(I54:I54)</f>
        <v>0</v>
      </c>
      <c r="J55" s="41"/>
      <c r="K55" s="113"/>
    </row>
    <row r="56" spans="1:11" ht="12.75">
      <c r="A56" s="48"/>
      <c r="B56" s="48"/>
      <c r="C56" s="48"/>
      <c r="D56" s="48"/>
      <c r="E56" s="48"/>
      <c r="F56" s="48"/>
      <c r="G56" s="48"/>
      <c r="H56" s="115"/>
      <c r="I56" s="48"/>
      <c r="J56" s="48"/>
      <c r="K56" s="113"/>
    </row>
    <row r="57" spans="1:11" ht="12.75">
      <c r="A57" s="48"/>
      <c r="B57" s="46" t="s">
        <v>11</v>
      </c>
      <c r="C57" s="46"/>
      <c r="D57" s="46"/>
      <c r="E57" s="46"/>
      <c r="F57" s="47"/>
      <c r="G57" s="48"/>
      <c r="H57" s="115"/>
      <c r="I57" s="48"/>
      <c r="J57" s="48"/>
      <c r="K57" s="113"/>
    </row>
    <row r="58" spans="1:11" ht="12.75">
      <c r="A58" s="48"/>
      <c r="B58" s="46" t="s">
        <v>12</v>
      </c>
      <c r="C58" s="46"/>
      <c r="D58" s="46"/>
      <c r="E58" s="46"/>
      <c r="F58" s="47"/>
      <c r="G58" s="48"/>
      <c r="H58" s="115"/>
      <c r="I58" s="48"/>
      <c r="J58" s="48"/>
      <c r="K58" s="113"/>
    </row>
    <row r="59" spans="1:11" ht="12.75">
      <c r="A59" s="48"/>
      <c r="B59" s="46" t="s">
        <v>13</v>
      </c>
      <c r="C59" s="46"/>
      <c r="D59" s="46"/>
      <c r="E59" s="46"/>
      <c r="F59" s="47"/>
      <c r="G59" s="48"/>
      <c r="H59" s="115"/>
      <c r="I59" s="48"/>
      <c r="J59" s="48"/>
      <c r="K59" s="113"/>
    </row>
    <row r="60" spans="1:11" ht="12.75">
      <c r="A60" s="48"/>
      <c r="B60" s="48"/>
      <c r="C60" s="48"/>
      <c r="D60" s="48"/>
      <c r="E60" s="48"/>
      <c r="F60" s="48"/>
      <c r="G60" s="48"/>
      <c r="H60" s="115"/>
      <c r="I60" s="48"/>
      <c r="J60" s="48"/>
      <c r="K60" s="113"/>
    </row>
    <row r="61" spans="1:11" ht="12.75">
      <c r="A61" s="48"/>
      <c r="B61" s="48"/>
      <c r="C61" s="48"/>
      <c r="D61" s="48"/>
      <c r="E61" s="48"/>
      <c r="F61" s="48"/>
      <c r="G61" s="48"/>
      <c r="H61" s="115"/>
      <c r="I61" s="48"/>
      <c r="J61" s="48"/>
      <c r="K61" s="113"/>
    </row>
    <row r="62" spans="1:11" ht="13.5" thickBot="1">
      <c r="A62" s="48"/>
      <c r="B62" s="21" t="s">
        <v>212</v>
      </c>
      <c r="C62" s="48"/>
      <c r="D62" s="48"/>
      <c r="E62" s="48"/>
      <c r="F62" s="48"/>
      <c r="G62" s="48"/>
      <c r="H62" s="115"/>
      <c r="I62" s="48"/>
      <c r="J62" s="48"/>
      <c r="K62" s="113"/>
    </row>
    <row r="63" spans="1:11" ht="60">
      <c r="A63" s="61" t="s">
        <v>0</v>
      </c>
      <c r="B63" s="62" t="s">
        <v>6</v>
      </c>
      <c r="C63" s="63" t="s">
        <v>7</v>
      </c>
      <c r="D63" s="63" t="s">
        <v>241</v>
      </c>
      <c r="E63" s="64" t="s">
        <v>1</v>
      </c>
      <c r="F63" s="65" t="s">
        <v>4</v>
      </c>
      <c r="G63" s="66" t="s">
        <v>3</v>
      </c>
      <c r="H63" s="67" t="s">
        <v>2</v>
      </c>
      <c r="I63" s="76" t="s">
        <v>8</v>
      </c>
      <c r="J63" s="68" t="s">
        <v>9</v>
      </c>
      <c r="K63" s="113"/>
    </row>
    <row r="64" spans="1:11" ht="12.75">
      <c r="A64" s="28">
        <v>1</v>
      </c>
      <c r="B64" s="28">
        <v>2</v>
      </c>
      <c r="C64" s="28">
        <v>3</v>
      </c>
      <c r="D64" s="28">
        <v>4</v>
      </c>
      <c r="E64" s="28">
        <v>5</v>
      </c>
      <c r="F64" s="28">
        <v>6</v>
      </c>
      <c r="G64" s="29">
        <v>7</v>
      </c>
      <c r="H64" s="29">
        <v>8</v>
      </c>
      <c r="I64" s="28">
        <v>9</v>
      </c>
      <c r="J64" s="45">
        <v>10</v>
      </c>
      <c r="K64" s="113"/>
    </row>
    <row r="65" spans="1:11" ht="36">
      <c r="A65" s="25">
        <v>1</v>
      </c>
      <c r="B65" s="95" t="s">
        <v>99</v>
      </c>
      <c r="C65" s="42"/>
      <c r="D65" s="26">
        <v>2</v>
      </c>
      <c r="E65" s="96" t="s">
        <v>10</v>
      </c>
      <c r="F65" s="16"/>
      <c r="G65" s="6">
        <f>F65*D65</f>
        <v>0</v>
      </c>
      <c r="H65" s="17">
        <v>8</v>
      </c>
      <c r="I65" s="6">
        <f>G65*1.08</f>
        <v>0</v>
      </c>
      <c r="J65" s="41"/>
      <c r="K65" s="113"/>
    </row>
    <row r="66" spans="1:11" ht="48">
      <c r="A66" s="25">
        <v>2</v>
      </c>
      <c r="B66" s="95" t="s">
        <v>100</v>
      </c>
      <c r="C66" s="42"/>
      <c r="D66" s="26">
        <v>2</v>
      </c>
      <c r="E66" s="96" t="s">
        <v>10</v>
      </c>
      <c r="F66" s="16"/>
      <c r="G66" s="6">
        <f>F66*D66</f>
        <v>0</v>
      </c>
      <c r="H66" s="17">
        <v>8</v>
      </c>
      <c r="I66" s="6">
        <f>G66*1.08</f>
        <v>0</v>
      </c>
      <c r="J66" s="41"/>
      <c r="K66" s="113"/>
    </row>
    <row r="67" spans="1:11" ht="60">
      <c r="A67" s="25">
        <v>3</v>
      </c>
      <c r="B67" s="95" t="s">
        <v>101</v>
      </c>
      <c r="C67" s="42"/>
      <c r="D67" s="26">
        <v>2</v>
      </c>
      <c r="E67" s="96" t="s">
        <v>10</v>
      </c>
      <c r="F67" s="16"/>
      <c r="G67" s="6">
        <f>F67*D67</f>
        <v>0</v>
      </c>
      <c r="H67" s="17">
        <v>8</v>
      </c>
      <c r="I67" s="6">
        <f>G67*1.08</f>
        <v>0</v>
      </c>
      <c r="J67" s="41"/>
      <c r="K67" s="113"/>
    </row>
    <row r="68" spans="1:11" ht="48">
      <c r="A68" s="25">
        <v>4</v>
      </c>
      <c r="B68" s="95" t="s">
        <v>102</v>
      </c>
      <c r="C68" s="42"/>
      <c r="D68" s="26">
        <v>2</v>
      </c>
      <c r="E68" s="97" t="s">
        <v>10</v>
      </c>
      <c r="F68" s="16"/>
      <c r="G68" s="6">
        <f>F68*D68</f>
        <v>0</v>
      </c>
      <c r="H68" s="17">
        <v>8</v>
      </c>
      <c r="I68" s="6">
        <f>G68*1.08</f>
        <v>0</v>
      </c>
      <c r="J68" s="41"/>
      <c r="K68" s="113"/>
    </row>
    <row r="69" spans="1:11" ht="60">
      <c r="A69" s="10">
        <v>5</v>
      </c>
      <c r="B69" s="95" t="s">
        <v>103</v>
      </c>
      <c r="C69" s="43"/>
      <c r="D69" s="26">
        <v>2</v>
      </c>
      <c r="E69" s="96" t="s">
        <v>10</v>
      </c>
      <c r="F69" s="16"/>
      <c r="G69" s="6">
        <f>F69*D69</f>
        <v>0</v>
      </c>
      <c r="H69" s="17">
        <v>8</v>
      </c>
      <c r="I69" s="6">
        <f>G69*1.08</f>
        <v>0</v>
      </c>
      <c r="J69" s="41"/>
      <c r="K69" s="113"/>
    </row>
    <row r="70" spans="1:11" ht="13.5" thickBot="1">
      <c r="A70" s="199" t="s">
        <v>5</v>
      </c>
      <c r="B70" s="199"/>
      <c r="C70" s="199"/>
      <c r="D70" s="199"/>
      <c r="E70" s="199"/>
      <c r="F70" s="199"/>
      <c r="G70" s="23">
        <f>SUM(G65:G69)</f>
        <v>0</v>
      </c>
      <c r="H70" s="38"/>
      <c r="I70" s="24">
        <f>SUM(I65:I69)</f>
        <v>0</v>
      </c>
      <c r="J70" s="41"/>
      <c r="K70" s="113"/>
    </row>
    <row r="71" spans="1:11" ht="12.75">
      <c r="A71" s="48"/>
      <c r="B71" s="48"/>
      <c r="C71" s="48"/>
      <c r="D71" s="48"/>
      <c r="E71" s="48"/>
      <c r="F71" s="48"/>
      <c r="G71" s="48"/>
      <c r="H71" s="115"/>
      <c r="I71" s="48"/>
      <c r="J71" s="48"/>
      <c r="K71" s="113"/>
    </row>
    <row r="72" spans="1:11" ht="12.75">
      <c r="A72" s="48"/>
      <c r="B72" s="46" t="s">
        <v>11</v>
      </c>
      <c r="C72" s="46"/>
      <c r="D72" s="46"/>
      <c r="E72" s="46"/>
      <c r="F72" s="47"/>
      <c r="G72" s="48"/>
      <c r="H72" s="115"/>
      <c r="I72" s="48"/>
      <c r="J72" s="48"/>
      <c r="K72" s="113"/>
    </row>
    <row r="73" spans="1:11" ht="12.75">
      <c r="A73" s="48"/>
      <c r="B73" s="46" t="s">
        <v>12</v>
      </c>
      <c r="C73" s="46"/>
      <c r="D73" s="46"/>
      <c r="E73" s="46"/>
      <c r="F73" s="47"/>
      <c r="G73" s="48"/>
      <c r="H73" s="115"/>
      <c r="I73" s="48"/>
      <c r="J73" s="48"/>
      <c r="K73" s="113"/>
    </row>
    <row r="74" spans="1:11" ht="12.75">
      <c r="A74" s="48"/>
      <c r="B74" s="46" t="s">
        <v>13</v>
      </c>
      <c r="C74" s="46"/>
      <c r="D74" s="46"/>
      <c r="E74" s="46"/>
      <c r="F74" s="47"/>
      <c r="G74" s="48"/>
      <c r="H74" s="115"/>
      <c r="I74" s="48"/>
      <c r="J74" s="48"/>
      <c r="K74" s="113"/>
    </row>
    <row r="75" spans="1:10" ht="12.75">
      <c r="A75" s="48"/>
      <c r="B75" s="48"/>
      <c r="C75" s="48"/>
      <c r="D75" s="48"/>
      <c r="E75" s="48"/>
      <c r="F75" s="48"/>
      <c r="G75" s="2"/>
      <c r="H75" s="1"/>
      <c r="I75" s="2"/>
      <c r="J75" s="2"/>
    </row>
    <row r="76" spans="1:10" ht="12.75">
      <c r="A76" s="48"/>
      <c r="B76" s="48"/>
      <c r="C76" s="48"/>
      <c r="D76" s="48"/>
      <c r="E76" s="48"/>
      <c r="F76" s="48"/>
      <c r="G76" s="2"/>
      <c r="H76" s="1"/>
      <c r="I76" s="2"/>
      <c r="J76" s="2"/>
    </row>
    <row r="77" spans="1:10" s="113" customFormat="1" ht="12.75">
      <c r="A77" s="48"/>
      <c r="B77" s="48"/>
      <c r="C77" s="48"/>
      <c r="D77" s="48"/>
      <c r="E77" s="48"/>
      <c r="F77" s="48"/>
      <c r="G77" s="48"/>
      <c r="H77" s="115"/>
      <c r="I77" s="48"/>
      <c r="J77" s="48"/>
    </row>
    <row r="78" spans="1:10" s="113" customFormat="1" ht="13.5" thickBot="1">
      <c r="A78" s="48"/>
      <c r="B78" s="21" t="s">
        <v>213</v>
      </c>
      <c r="C78" s="48"/>
      <c r="D78" s="48"/>
      <c r="E78" s="48"/>
      <c r="F78" s="48"/>
      <c r="G78" s="48"/>
      <c r="H78" s="115"/>
      <c r="I78" s="48"/>
      <c r="J78" s="48"/>
    </row>
    <row r="79" spans="1:10" s="113" customFormat="1" ht="56.25">
      <c r="A79" s="84" t="s">
        <v>0</v>
      </c>
      <c r="B79" s="62" t="s">
        <v>6</v>
      </c>
      <c r="C79" s="63" t="s">
        <v>7</v>
      </c>
      <c r="D79" s="63" t="s">
        <v>241</v>
      </c>
      <c r="E79" s="85" t="s">
        <v>1</v>
      </c>
      <c r="F79" s="86" t="s">
        <v>4</v>
      </c>
      <c r="G79" s="87" t="s">
        <v>3</v>
      </c>
      <c r="H79" s="88" t="s">
        <v>2</v>
      </c>
      <c r="I79" s="91" t="s">
        <v>8</v>
      </c>
      <c r="J79" s="89" t="s">
        <v>9</v>
      </c>
    </row>
    <row r="80" spans="1:10" s="113" customFormat="1" ht="12.75">
      <c r="A80" s="28">
        <v>1</v>
      </c>
      <c r="B80" s="28">
        <v>2</v>
      </c>
      <c r="C80" s="28">
        <v>3</v>
      </c>
      <c r="D80" s="28">
        <v>4</v>
      </c>
      <c r="E80" s="28">
        <v>5</v>
      </c>
      <c r="F80" s="28">
        <v>6</v>
      </c>
      <c r="G80" s="29">
        <v>7</v>
      </c>
      <c r="H80" s="29">
        <v>8</v>
      </c>
      <c r="I80" s="28">
        <v>9</v>
      </c>
      <c r="J80" s="45">
        <v>10</v>
      </c>
    </row>
    <row r="81" spans="1:10" s="113" customFormat="1" ht="36">
      <c r="A81" s="25">
        <v>1</v>
      </c>
      <c r="B81" s="95" t="s">
        <v>104</v>
      </c>
      <c r="C81" s="42"/>
      <c r="D81" s="5">
        <v>70</v>
      </c>
      <c r="E81" s="5" t="s">
        <v>27</v>
      </c>
      <c r="F81" s="16"/>
      <c r="G81" s="6">
        <f>F81*D81</f>
        <v>0</v>
      </c>
      <c r="H81" s="17">
        <v>8</v>
      </c>
      <c r="I81" s="6">
        <f>G81*1.08</f>
        <v>0</v>
      </c>
      <c r="J81" s="41"/>
    </row>
    <row r="82" spans="1:10" s="113" customFormat="1" ht="13.5" thickBot="1">
      <c r="A82" s="199" t="s">
        <v>5</v>
      </c>
      <c r="B82" s="199"/>
      <c r="C82" s="199"/>
      <c r="D82" s="199"/>
      <c r="E82" s="199"/>
      <c r="F82" s="199"/>
      <c r="G82" s="23">
        <f>SUM(G81:G81)</f>
        <v>0</v>
      </c>
      <c r="H82" s="38"/>
      <c r="I82" s="24">
        <f>SUM(I81:I81)</f>
        <v>0</v>
      </c>
      <c r="J82" s="41"/>
    </row>
    <row r="83" spans="1:10" s="113" customFormat="1" ht="12.75">
      <c r="A83" s="48"/>
      <c r="B83" s="48"/>
      <c r="C83" s="48"/>
      <c r="D83" s="48"/>
      <c r="E83" s="48"/>
      <c r="F83" s="48"/>
      <c r="G83" s="48"/>
      <c r="H83" s="115"/>
      <c r="I83" s="48"/>
      <c r="J83" s="48"/>
    </row>
    <row r="84" spans="1:10" s="113" customFormat="1" ht="12.75">
      <c r="A84" s="48"/>
      <c r="B84" s="46" t="s">
        <v>11</v>
      </c>
      <c r="C84" s="46"/>
      <c r="D84" s="46"/>
      <c r="E84" s="46"/>
      <c r="F84" s="47"/>
      <c r="G84" s="48"/>
      <c r="H84" s="115"/>
      <c r="I84" s="48"/>
      <c r="J84" s="48"/>
    </row>
    <row r="85" spans="1:10" s="113" customFormat="1" ht="12.75">
      <c r="A85" s="48"/>
      <c r="B85" s="46" t="s">
        <v>12</v>
      </c>
      <c r="C85" s="46"/>
      <c r="D85" s="46"/>
      <c r="E85" s="46"/>
      <c r="F85" s="47"/>
      <c r="G85" s="48"/>
      <c r="H85" s="115"/>
      <c r="I85" s="48"/>
      <c r="J85" s="48"/>
    </row>
    <row r="86" spans="1:10" s="113" customFormat="1" ht="12.75">
      <c r="A86" s="48"/>
      <c r="B86" s="46" t="s">
        <v>13</v>
      </c>
      <c r="C86" s="46"/>
      <c r="D86" s="46"/>
      <c r="E86" s="46"/>
      <c r="F86" s="47"/>
      <c r="G86" s="48"/>
      <c r="H86" s="115"/>
      <c r="I86" s="48"/>
      <c r="J86" s="48"/>
    </row>
    <row r="87" spans="1:10" s="113" customFormat="1" ht="12.75">
      <c r="A87" s="48"/>
      <c r="B87" s="48"/>
      <c r="C87" s="48"/>
      <c r="D87" s="48"/>
      <c r="E87" s="48"/>
      <c r="F87" s="48"/>
      <c r="G87" s="48"/>
      <c r="H87" s="115"/>
      <c r="I87" s="48"/>
      <c r="J87" s="48"/>
    </row>
    <row r="88" spans="1:10" s="113" customFormat="1" ht="12.75">
      <c r="A88" s="48"/>
      <c r="B88" s="48"/>
      <c r="C88" s="48"/>
      <c r="D88" s="48"/>
      <c r="E88" s="48"/>
      <c r="F88" s="48"/>
      <c r="G88" s="48"/>
      <c r="H88" s="115"/>
      <c r="I88" s="48"/>
      <c r="J88" s="48"/>
    </row>
    <row r="89" spans="1:10" s="113" customFormat="1" ht="13.5" thickBot="1">
      <c r="A89" s="48"/>
      <c r="B89" s="21" t="s">
        <v>214</v>
      </c>
      <c r="C89" s="48"/>
      <c r="D89" s="48"/>
      <c r="E89" s="48"/>
      <c r="F89" s="48"/>
      <c r="G89" s="48"/>
      <c r="H89" s="115"/>
      <c r="I89" s="48"/>
      <c r="J89" s="48"/>
    </row>
    <row r="90" spans="1:10" s="113" customFormat="1" ht="56.25">
      <c r="A90" s="84" t="s">
        <v>0</v>
      </c>
      <c r="B90" s="62" t="s">
        <v>6</v>
      </c>
      <c r="C90" s="63" t="s">
        <v>7</v>
      </c>
      <c r="D90" s="63" t="s">
        <v>241</v>
      </c>
      <c r="E90" s="85" t="s">
        <v>1</v>
      </c>
      <c r="F90" s="86" t="s">
        <v>4</v>
      </c>
      <c r="G90" s="87" t="s">
        <v>3</v>
      </c>
      <c r="H90" s="88" t="s">
        <v>2</v>
      </c>
      <c r="I90" s="91" t="s">
        <v>8</v>
      </c>
      <c r="J90" s="89" t="s">
        <v>9</v>
      </c>
    </row>
    <row r="91" spans="1:10" s="113" customFormat="1" ht="12.75">
      <c r="A91" s="28">
        <v>1</v>
      </c>
      <c r="B91" s="28">
        <v>2</v>
      </c>
      <c r="C91" s="28">
        <v>3</v>
      </c>
      <c r="D91" s="28">
        <v>4</v>
      </c>
      <c r="E91" s="28">
        <v>5</v>
      </c>
      <c r="F91" s="28">
        <v>6</v>
      </c>
      <c r="G91" s="29">
        <v>7</v>
      </c>
      <c r="H91" s="29">
        <v>8</v>
      </c>
      <c r="I91" s="28">
        <v>9</v>
      </c>
      <c r="J91" s="45">
        <v>10</v>
      </c>
    </row>
    <row r="92" spans="1:10" s="113" customFormat="1" ht="24">
      <c r="A92" s="25">
        <v>1</v>
      </c>
      <c r="B92" s="72" t="s">
        <v>105</v>
      </c>
      <c r="C92" s="42"/>
      <c r="D92" s="5">
        <v>5</v>
      </c>
      <c r="E92" s="5" t="s">
        <v>27</v>
      </c>
      <c r="F92" s="16"/>
      <c r="G92" s="6">
        <f>F92*D92</f>
        <v>0</v>
      </c>
      <c r="H92" s="17">
        <v>8</v>
      </c>
      <c r="I92" s="6">
        <f>G92*1.08</f>
        <v>0</v>
      </c>
      <c r="J92" s="41"/>
    </row>
    <row r="93" spans="1:10" s="113" customFormat="1" ht="13.5" thickBot="1">
      <c r="A93" s="199" t="s">
        <v>5</v>
      </c>
      <c r="B93" s="199"/>
      <c r="C93" s="199"/>
      <c r="D93" s="199"/>
      <c r="E93" s="199"/>
      <c r="F93" s="199"/>
      <c r="G93" s="23">
        <f>SUM(G92:G92)</f>
        <v>0</v>
      </c>
      <c r="H93" s="38"/>
      <c r="I93" s="24">
        <f>SUM(I92:I92)</f>
        <v>0</v>
      </c>
      <c r="J93" s="41"/>
    </row>
    <row r="94" spans="1:10" s="113" customFormat="1" ht="12.75">
      <c r="A94" s="48"/>
      <c r="B94" s="48"/>
      <c r="C94" s="48"/>
      <c r="D94" s="48"/>
      <c r="E94" s="48"/>
      <c r="F94" s="48"/>
      <c r="G94" s="48"/>
      <c r="H94" s="115"/>
      <c r="I94" s="48"/>
      <c r="J94" s="48"/>
    </row>
    <row r="95" spans="1:10" s="113" customFormat="1" ht="12.75">
      <c r="A95" s="48"/>
      <c r="B95" s="46" t="s">
        <v>11</v>
      </c>
      <c r="C95" s="46"/>
      <c r="D95" s="46"/>
      <c r="E95" s="46"/>
      <c r="F95" s="47"/>
      <c r="G95" s="48"/>
      <c r="H95" s="115"/>
      <c r="I95" s="48"/>
      <c r="J95" s="48"/>
    </row>
    <row r="96" spans="1:10" s="113" customFormat="1" ht="12.75">
      <c r="A96" s="48"/>
      <c r="B96" s="46" t="s">
        <v>12</v>
      </c>
      <c r="C96" s="46"/>
      <c r="D96" s="46"/>
      <c r="E96" s="46"/>
      <c r="F96" s="47"/>
      <c r="G96" s="48"/>
      <c r="H96" s="115"/>
      <c r="I96" s="48"/>
      <c r="J96" s="48"/>
    </row>
    <row r="97" spans="1:10" s="113" customFormat="1" ht="12.75">
      <c r="A97" s="48"/>
      <c r="B97" s="46" t="s">
        <v>13</v>
      </c>
      <c r="C97" s="46"/>
      <c r="D97" s="46"/>
      <c r="E97" s="46"/>
      <c r="F97" s="47"/>
      <c r="G97" s="48"/>
      <c r="H97" s="115"/>
      <c r="I97" s="48"/>
      <c r="J97" s="48"/>
    </row>
    <row r="98" spans="1:10" s="113" customFormat="1" ht="12.75">
      <c r="A98" s="48"/>
      <c r="B98" s="48"/>
      <c r="C98" s="48"/>
      <c r="D98" s="48"/>
      <c r="E98" s="48"/>
      <c r="F98" s="48"/>
      <c r="G98" s="48"/>
      <c r="H98" s="115"/>
      <c r="I98" s="48"/>
      <c r="J98" s="48"/>
    </row>
    <row r="99" spans="1:10" s="113" customFormat="1" ht="12.75">
      <c r="A99" s="48"/>
      <c r="B99" s="48"/>
      <c r="C99" s="48"/>
      <c r="D99" s="48"/>
      <c r="E99" s="48"/>
      <c r="F99" s="48"/>
      <c r="G99" s="48"/>
      <c r="H99" s="115"/>
      <c r="I99" s="48"/>
      <c r="J99" s="48"/>
    </row>
    <row r="100" spans="1:10" s="113" customFormat="1" ht="13.5" thickBot="1">
      <c r="A100" s="48"/>
      <c r="B100" s="21" t="s">
        <v>215</v>
      </c>
      <c r="C100" s="48"/>
      <c r="D100" s="48"/>
      <c r="E100" s="48"/>
      <c r="F100" s="48"/>
      <c r="G100" s="48"/>
      <c r="H100" s="115"/>
      <c r="I100" s="48"/>
      <c r="J100" s="48"/>
    </row>
    <row r="101" spans="1:10" ht="56.25">
      <c r="A101" s="84" t="s">
        <v>0</v>
      </c>
      <c r="B101" s="62" t="s">
        <v>6</v>
      </c>
      <c r="C101" s="63" t="s">
        <v>7</v>
      </c>
      <c r="D101" s="63" t="s">
        <v>241</v>
      </c>
      <c r="E101" s="85" t="s">
        <v>1</v>
      </c>
      <c r="F101" s="86" t="s">
        <v>4</v>
      </c>
      <c r="G101" s="87" t="s">
        <v>3</v>
      </c>
      <c r="H101" s="88" t="s">
        <v>2</v>
      </c>
      <c r="I101" s="91" t="s">
        <v>8</v>
      </c>
      <c r="J101" s="89" t="s">
        <v>9</v>
      </c>
    </row>
    <row r="102" spans="1:10" ht="12.75">
      <c r="A102" s="28">
        <v>1</v>
      </c>
      <c r="B102" s="28">
        <v>2</v>
      </c>
      <c r="C102" s="28">
        <v>3</v>
      </c>
      <c r="D102" s="28">
        <v>4</v>
      </c>
      <c r="E102" s="28">
        <v>5</v>
      </c>
      <c r="F102" s="28">
        <v>6</v>
      </c>
      <c r="G102" s="29">
        <v>7</v>
      </c>
      <c r="H102" s="29">
        <v>8</v>
      </c>
      <c r="I102" s="28">
        <v>9</v>
      </c>
      <c r="J102" s="45">
        <v>10</v>
      </c>
    </row>
    <row r="103" spans="1:10" ht="156">
      <c r="A103" s="25">
        <v>1</v>
      </c>
      <c r="B103" s="72" t="s">
        <v>192</v>
      </c>
      <c r="C103" s="42"/>
      <c r="D103" s="5">
        <v>50</v>
      </c>
      <c r="E103" s="5" t="s">
        <v>27</v>
      </c>
      <c r="F103" s="16"/>
      <c r="G103" s="6">
        <f>F103*D103</f>
        <v>0</v>
      </c>
      <c r="H103" s="17">
        <v>8</v>
      </c>
      <c r="I103" s="6">
        <f>G103*1.08</f>
        <v>0</v>
      </c>
      <c r="J103" s="41"/>
    </row>
    <row r="104" spans="1:10" ht="13.5" thickBot="1">
      <c r="A104" s="199" t="s">
        <v>5</v>
      </c>
      <c r="B104" s="199"/>
      <c r="C104" s="199"/>
      <c r="D104" s="199"/>
      <c r="E104" s="199"/>
      <c r="F104" s="199"/>
      <c r="G104" s="23">
        <f>SUM(G103:G103)</f>
        <v>0</v>
      </c>
      <c r="H104" s="38"/>
      <c r="I104" s="24">
        <f>SUM(I103:I103)</f>
        <v>0</v>
      </c>
      <c r="J104" s="41"/>
    </row>
    <row r="105" spans="1:10" ht="12.75">
      <c r="A105" s="48"/>
      <c r="B105" s="48"/>
      <c r="C105" s="48"/>
      <c r="D105" s="48"/>
      <c r="E105" s="48"/>
      <c r="F105" s="48"/>
      <c r="G105" s="48"/>
      <c r="H105" s="115"/>
      <c r="I105" s="48"/>
      <c r="J105" s="48"/>
    </row>
    <row r="106" spans="1:10" ht="12.75">
      <c r="A106" s="48"/>
      <c r="B106" s="46" t="s">
        <v>11</v>
      </c>
      <c r="C106" s="46"/>
      <c r="D106" s="46"/>
      <c r="E106" s="46"/>
      <c r="F106" s="47"/>
      <c r="G106" s="48"/>
      <c r="H106" s="115"/>
      <c r="I106" s="48"/>
      <c r="J106" s="48"/>
    </row>
    <row r="107" spans="1:10" ht="12.75">
      <c r="A107" s="48"/>
      <c r="B107" s="46" t="s">
        <v>12</v>
      </c>
      <c r="C107" s="46"/>
      <c r="D107" s="46"/>
      <c r="E107" s="46"/>
      <c r="F107" s="47"/>
      <c r="G107" s="48"/>
      <c r="H107" s="115"/>
      <c r="I107" s="48"/>
      <c r="J107" s="48"/>
    </row>
    <row r="108" spans="1:10" ht="12.75">
      <c r="A108" s="48"/>
      <c r="B108" s="46" t="s">
        <v>13</v>
      </c>
      <c r="C108" s="46"/>
      <c r="D108" s="46"/>
      <c r="E108" s="46"/>
      <c r="F108" s="47"/>
      <c r="G108" s="48"/>
      <c r="H108" s="115"/>
      <c r="I108" s="48"/>
      <c r="J108" s="48"/>
    </row>
    <row r="109" spans="1:10" ht="12.75">
      <c r="A109" s="60"/>
      <c r="B109" s="60"/>
      <c r="C109" s="60"/>
      <c r="D109" s="60"/>
      <c r="E109" s="60"/>
      <c r="F109" s="60"/>
      <c r="G109" s="60"/>
      <c r="H109" s="137"/>
      <c r="I109" s="60"/>
      <c r="J109" s="60"/>
    </row>
    <row r="110" spans="1:10" ht="12.75">
      <c r="A110" s="2"/>
      <c r="B110" s="2"/>
      <c r="C110" s="2"/>
      <c r="D110" s="2"/>
      <c r="E110" s="2"/>
      <c r="F110" s="2"/>
      <c r="G110" s="2"/>
      <c r="H110" s="1"/>
      <c r="I110" s="2"/>
      <c r="J110" s="2"/>
    </row>
    <row r="111" spans="1:10" ht="13.5" thickBot="1">
      <c r="A111" s="48"/>
      <c r="B111" s="21" t="s">
        <v>216</v>
      </c>
      <c r="C111" s="48"/>
      <c r="D111" s="48"/>
      <c r="E111" s="48"/>
      <c r="F111" s="48"/>
      <c r="G111" s="2"/>
      <c r="H111" s="1"/>
      <c r="I111" s="2"/>
      <c r="J111" s="2"/>
    </row>
    <row r="112" spans="1:10" ht="56.25">
      <c r="A112" s="84" t="s">
        <v>0</v>
      </c>
      <c r="B112" s="62" t="s">
        <v>6</v>
      </c>
      <c r="C112" s="63" t="s">
        <v>7</v>
      </c>
      <c r="D112" s="63" t="s">
        <v>241</v>
      </c>
      <c r="E112" s="85" t="s">
        <v>1</v>
      </c>
      <c r="F112" s="86" t="s">
        <v>4</v>
      </c>
      <c r="G112" s="87" t="s">
        <v>3</v>
      </c>
      <c r="H112" s="88" t="s">
        <v>2</v>
      </c>
      <c r="I112" s="91" t="s">
        <v>8</v>
      </c>
      <c r="J112" s="89" t="s">
        <v>9</v>
      </c>
    </row>
    <row r="113" spans="1:10" ht="12.75">
      <c r="A113" s="28">
        <v>1</v>
      </c>
      <c r="B113" s="28">
        <v>2</v>
      </c>
      <c r="C113" s="28">
        <v>3</v>
      </c>
      <c r="D113" s="28">
        <v>4</v>
      </c>
      <c r="E113" s="28">
        <v>5</v>
      </c>
      <c r="F113" s="28">
        <v>6</v>
      </c>
      <c r="G113" s="29">
        <v>7</v>
      </c>
      <c r="H113" s="29">
        <v>8</v>
      </c>
      <c r="I113" s="28">
        <v>9</v>
      </c>
      <c r="J113" s="45">
        <v>10</v>
      </c>
    </row>
    <row r="114" spans="1:10" ht="168">
      <c r="A114" s="25">
        <v>1</v>
      </c>
      <c r="B114" s="72" t="s">
        <v>106</v>
      </c>
      <c r="C114" s="42"/>
      <c r="D114" s="99">
        <v>2</v>
      </c>
      <c r="E114" s="99" t="s">
        <v>14</v>
      </c>
      <c r="F114" s="16"/>
      <c r="G114" s="6">
        <f aca="true" t="shared" si="4" ref="G114:G127">F114*D114</f>
        <v>0</v>
      </c>
      <c r="H114" s="17">
        <v>8</v>
      </c>
      <c r="I114" s="6">
        <f aca="true" t="shared" si="5" ref="I114:I127">G114*1.08</f>
        <v>0</v>
      </c>
      <c r="J114" s="41"/>
    </row>
    <row r="115" spans="1:10" ht="168">
      <c r="A115" s="25">
        <v>2</v>
      </c>
      <c r="B115" s="72" t="s">
        <v>107</v>
      </c>
      <c r="C115" s="42"/>
      <c r="D115" s="100">
        <v>3</v>
      </c>
      <c r="E115" s="100" t="s">
        <v>14</v>
      </c>
      <c r="F115" s="16"/>
      <c r="G115" s="6">
        <f t="shared" si="4"/>
        <v>0</v>
      </c>
      <c r="H115" s="17">
        <v>8</v>
      </c>
      <c r="I115" s="6">
        <f t="shared" si="5"/>
        <v>0</v>
      </c>
      <c r="J115" s="41"/>
    </row>
    <row r="116" spans="1:10" ht="156">
      <c r="A116" s="25">
        <v>3</v>
      </c>
      <c r="B116" s="72" t="s">
        <v>108</v>
      </c>
      <c r="C116" s="42"/>
      <c r="D116" s="101">
        <v>2</v>
      </c>
      <c r="E116" s="102" t="s">
        <v>14</v>
      </c>
      <c r="F116" s="16"/>
      <c r="G116" s="6">
        <f t="shared" si="4"/>
        <v>0</v>
      </c>
      <c r="H116" s="17">
        <v>8</v>
      </c>
      <c r="I116" s="6">
        <f t="shared" si="5"/>
        <v>0</v>
      </c>
      <c r="J116" s="41"/>
    </row>
    <row r="117" spans="1:10" ht="48">
      <c r="A117" s="25">
        <v>4</v>
      </c>
      <c r="B117" s="72" t="s">
        <v>109</v>
      </c>
      <c r="C117" s="42"/>
      <c r="D117" s="101">
        <v>1</v>
      </c>
      <c r="E117" s="102" t="s">
        <v>27</v>
      </c>
      <c r="F117" s="16"/>
      <c r="G117" s="6">
        <f t="shared" si="4"/>
        <v>0</v>
      </c>
      <c r="H117" s="17">
        <v>8</v>
      </c>
      <c r="I117" s="6">
        <f t="shared" si="5"/>
        <v>0</v>
      </c>
      <c r="J117" s="41"/>
    </row>
    <row r="118" spans="1:10" ht="36">
      <c r="A118" s="25">
        <v>5</v>
      </c>
      <c r="B118" s="72" t="s">
        <v>110</v>
      </c>
      <c r="C118" s="42"/>
      <c r="D118" s="101">
        <v>2</v>
      </c>
      <c r="E118" s="102" t="s">
        <v>27</v>
      </c>
      <c r="F118" s="16"/>
      <c r="G118" s="6">
        <f t="shared" si="4"/>
        <v>0</v>
      </c>
      <c r="H118" s="17">
        <v>8</v>
      </c>
      <c r="I118" s="6">
        <f t="shared" si="5"/>
        <v>0</v>
      </c>
      <c r="J118" s="41"/>
    </row>
    <row r="119" spans="1:10" ht="36">
      <c r="A119" s="25">
        <v>6</v>
      </c>
      <c r="B119" s="72" t="s">
        <v>111</v>
      </c>
      <c r="C119" s="42"/>
      <c r="D119" s="101">
        <v>5</v>
      </c>
      <c r="E119" s="102" t="s">
        <v>27</v>
      </c>
      <c r="F119" s="16"/>
      <c r="G119" s="6">
        <f t="shared" si="4"/>
        <v>0</v>
      </c>
      <c r="H119" s="17">
        <v>8</v>
      </c>
      <c r="I119" s="6">
        <f t="shared" si="5"/>
        <v>0</v>
      </c>
      <c r="J119" s="41"/>
    </row>
    <row r="120" spans="1:10" ht="24">
      <c r="A120" s="25">
        <v>7</v>
      </c>
      <c r="B120" s="72" t="s">
        <v>112</v>
      </c>
      <c r="C120" s="42"/>
      <c r="D120" s="101">
        <v>3</v>
      </c>
      <c r="E120" s="102" t="s">
        <v>27</v>
      </c>
      <c r="F120" s="16"/>
      <c r="G120" s="6">
        <f t="shared" si="4"/>
        <v>0</v>
      </c>
      <c r="H120" s="17">
        <v>8</v>
      </c>
      <c r="I120" s="6">
        <f t="shared" si="5"/>
        <v>0</v>
      </c>
      <c r="J120" s="41"/>
    </row>
    <row r="121" spans="1:10" ht="72">
      <c r="A121" s="25">
        <v>8</v>
      </c>
      <c r="B121" s="72" t="s">
        <v>113</v>
      </c>
      <c r="C121" s="42"/>
      <c r="D121" s="101">
        <v>2</v>
      </c>
      <c r="E121" s="102" t="s">
        <v>14</v>
      </c>
      <c r="F121" s="16"/>
      <c r="G121" s="6">
        <f t="shared" si="4"/>
        <v>0</v>
      </c>
      <c r="H121" s="17">
        <v>8</v>
      </c>
      <c r="I121" s="6">
        <f t="shared" si="5"/>
        <v>0</v>
      </c>
      <c r="J121" s="41"/>
    </row>
    <row r="122" spans="1:10" ht="36">
      <c r="A122" s="25">
        <v>9</v>
      </c>
      <c r="B122" s="72" t="s">
        <v>114</v>
      </c>
      <c r="C122" s="42"/>
      <c r="D122" s="101">
        <v>20</v>
      </c>
      <c r="E122" s="102" t="s">
        <v>16</v>
      </c>
      <c r="F122" s="16"/>
      <c r="G122" s="6">
        <f t="shared" si="4"/>
        <v>0</v>
      </c>
      <c r="H122" s="17">
        <v>8</v>
      </c>
      <c r="I122" s="6">
        <f t="shared" si="5"/>
        <v>0</v>
      </c>
      <c r="J122" s="41"/>
    </row>
    <row r="123" spans="1:10" ht="132">
      <c r="A123" s="25">
        <v>10</v>
      </c>
      <c r="B123" s="72" t="s">
        <v>115</v>
      </c>
      <c r="C123" s="42"/>
      <c r="D123" s="101">
        <v>30</v>
      </c>
      <c r="E123" s="102" t="s">
        <v>16</v>
      </c>
      <c r="F123" s="16"/>
      <c r="G123" s="6">
        <f t="shared" si="4"/>
        <v>0</v>
      </c>
      <c r="H123" s="17">
        <v>8</v>
      </c>
      <c r="I123" s="6">
        <f t="shared" si="5"/>
        <v>0</v>
      </c>
      <c r="J123" s="41"/>
    </row>
    <row r="124" spans="1:10" ht="132">
      <c r="A124" s="25">
        <v>11</v>
      </c>
      <c r="B124" s="72" t="s">
        <v>116</v>
      </c>
      <c r="C124" s="42"/>
      <c r="D124" s="101">
        <v>50</v>
      </c>
      <c r="E124" s="102" t="s">
        <v>27</v>
      </c>
      <c r="F124" s="16"/>
      <c r="G124" s="6">
        <f t="shared" si="4"/>
        <v>0</v>
      </c>
      <c r="H124" s="17">
        <v>8</v>
      </c>
      <c r="I124" s="6">
        <f t="shared" si="5"/>
        <v>0</v>
      </c>
      <c r="J124" s="41"/>
    </row>
    <row r="125" spans="1:10" ht="48">
      <c r="A125" s="25">
        <v>12</v>
      </c>
      <c r="B125" s="72" t="s">
        <v>117</v>
      </c>
      <c r="C125" s="42"/>
      <c r="D125" s="101">
        <v>5</v>
      </c>
      <c r="E125" s="102" t="s">
        <v>27</v>
      </c>
      <c r="F125" s="16"/>
      <c r="G125" s="6">
        <f t="shared" si="4"/>
        <v>0</v>
      </c>
      <c r="H125" s="17">
        <v>8</v>
      </c>
      <c r="I125" s="6">
        <f t="shared" si="5"/>
        <v>0</v>
      </c>
      <c r="J125" s="41"/>
    </row>
    <row r="126" spans="1:10" ht="96">
      <c r="A126" s="25">
        <v>13</v>
      </c>
      <c r="B126" s="72" t="s">
        <v>118</v>
      </c>
      <c r="C126" s="42"/>
      <c r="D126" s="101">
        <v>12</v>
      </c>
      <c r="E126" s="102" t="s">
        <v>16</v>
      </c>
      <c r="F126" s="16"/>
      <c r="G126" s="6">
        <f t="shared" si="4"/>
        <v>0</v>
      </c>
      <c r="H126" s="17">
        <v>8</v>
      </c>
      <c r="I126" s="6">
        <f t="shared" si="5"/>
        <v>0</v>
      </c>
      <c r="J126" s="41"/>
    </row>
    <row r="127" spans="1:10" ht="84">
      <c r="A127" s="25">
        <v>14</v>
      </c>
      <c r="B127" s="72" t="s">
        <v>119</v>
      </c>
      <c r="C127" s="42"/>
      <c r="D127" s="101">
        <v>6</v>
      </c>
      <c r="E127" s="102" t="s">
        <v>27</v>
      </c>
      <c r="F127" s="16"/>
      <c r="G127" s="6">
        <f t="shared" si="4"/>
        <v>0</v>
      </c>
      <c r="H127" s="17">
        <v>8</v>
      </c>
      <c r="I127" s="6">
        <f t="shared" si="5"/>
        <v>0</v>
      </c>
      <c r="J127" s="41"/>
    </row>
    <row r="128" spans="1:10" ht="13.5" thickBot="1">
      <c r="A128" s="199" t="s">
        <v>5</v>
      </c>
      <c r="B128" s="199"/>
      <c r="C128" s="199"/>
      <c r="D128" s="199"/>
      <c r="E128" s="199"/>
      <c r="F128" s="199"/>
      <c r="G128" s="23">
        <f>SUM(G114:G127)</f>
        <v>0</v>
      </c>
      <c r="H128" s="38"/>
      <c r="I128" s="24">
        <f>SUM(I114:I127)</f>
        <v>0</v>
      </c>
      <c r="J128" s="41"/>
    </row>
    <row r="129" spans="1:10" ht="12.75">
      <c r="A129" s="48"/>
      <c r="B129" s="48"/>
      <c r="C129" s="48"/>
      <c r="D129" s="48"/>
      <c r="E129" s="48"/>
      <c r="F129" s="48"/>
      <c r="G129" s="2"/>
      <c r="H129" s="1"/>
      <c r="I129" s="2"/>
      <c r="J129" s="2"/>
    </row>
    <row r="130" spans="1:10" ht="12.75">
      <c r="A130" s="48"/>
      <c r="B130" s="46" t="s">
        <v>11</v>
      </c>
      <c r="C130" s="46"/>
      <c r="D130" s="46"/>
      <c r="E130" s="46"/>
      <c r="F130" s="47"/>
      <c r="G130" s="2"/>
      <c r="H130" s="1"/>
      <c r="I130" s="2"/>
      <c r="J130" s="2"/>
    </row>
    <row r="131" spans="1:10" ht="12.75">
      <c r="A131" s="48"/>
      <c r="B131" s="46" t="s">
        <v>12</v>
      </c>
      <c r="C131" s="46"/>
      <c r="D131" s="46"/>
      <c r="E131" s="46"/>
      <c r="F131" s="47"/>
      <c r="G131" s="2"/>
      <c r="H131" s="1"/>
      <c r="I131" s="2"/>
      <c r="J131" s="2"/>
    </row>
    <row r="132" spans="1:10" ht="12.75">
      <c r="A132" s="48"/>
      <c r="B132" s="46" t="s">
        <v>13</v>
      </c>
      <c r="C132" s="46"/>
      <c r="D132" s="46"/>
      <c r="E132" s="46"/>
      <c r="F132" s="47"/>
      <c r="G132" s="2"/>
      <c r="H132" s="1"/>
      <c r="I132" s="2"/>
      <c r="J132" s="2"/>
    </row>
    <row r="133" spans="1:10" ht="12.75">
      <c r="A133" s="2"/>
      <c r="B133" s="2"/>
      <c r="C133" s="2"/>
      <c r="D133" s="2"/>
      <c r="E133" s="2"/>
      <c r="F133" s="2"/>
      <c r="G133" s="2"/>
      <c r="H133" s="1"/>
      <c r="I133" s="2"/>
      <c r="J133" s="2"/>
    </row>
    <row r="134" spans="1:10" ht="12.75">
      <c r="A134" s="2"/>
      <c r="B134" s="2"/>
      <c r="C134" s="2"/>
      <c r="D134" s="2"/>
      <c r="E134" s="2"/>
      <c r="F134" s="2"/>
      <c r="G134" s="2"/>
      <c r="H134" s="1"/>
      <c r="I134" s="2"/>
      <c r="J134" s="2"/>
    </row>
    <row r="135" spans="1:10" ht="13.5" thickBot="1">
      <c r="A135" s="48"/>
      <c r="B135" s="21" t="s">
        <v>217</v>
      </c>
      <c r="C135" s="48"/>
      <c r="D135" s="48"/>
      <c r="E135" s="48"/>
      <c r="F135" s="48"/>
      <c r="G135" s="48"/>
      <c r="H135" s="115"/>
      <c r="I135" s="48"/>
      <c r="J135" s="48"/>
    </row>
    <row r="136" spans="1:10" ht="56.25">
      <c r="A136" s="84" t="s">
        <v>0</v>
      </c>
      <c r="B136" s="62" t="s">
        <v>6</v>
      </c>
      <c r="C136" s="63" t="s">
        <v>7</v>
      </c>
      <c r="D136" s="63" t="s">
        <v>241</v>
      </c>
      <c r="E136" s="85" t="s">
        <v>1</v>
      </c>
      <c r="F136" s="86" t="s">
        <v>4</v>
      </c>
      <c r="G136" s="87" t="s">
        <v>3</v>
      </c>
      <c r="H136" s="88" t="s">
        <v>2</v>
      </c>
      <c r="I136" s="91" t="s">
        <v>8</v>
      </c>
      <c r="J136" s="89" t="s">
        <v>9</v>
      </c>
    </row>
    <row r="137" spans="1:10" ht="12.75">
      <c r="A137" s="28">
        <v>1</v>
      </c>
      <c r="B137" s="28">
        <v>2</v>
      </c>
      <c r="C137" s="28">
        <v>3</v>
      </c>
      <c r="D137" s="28">
        <v>4</v>
      </c>
      <c r="E137" s="28">
        <v>5</v>
      </c>
      <c r="F137" s="28">
        <v>6</v>
      </c>
      <c r="G137" s="29">
        <v>7</v>
      </c>
      <c r="H137" s="29">
        <v>8</v>
      </c>
      <c r="I137" s="28">
        <v>9</v>
      </c>
      <c r="J137" s="45">
        <v>10</v>
      </c>
    </row>
    <row r="138" spans="1:10" ht="60">
      <c r="A138" s="25">
        <v>1</v>
      </c>
      <c r="B138" s="72" t="s">
        <v>120</v>
      </c>
      <c r="C138" s="42"/>
      <c r="D138" s="5">
        <v>12</v>
      </c>
      <c r="E138" s="5" t="s">
        <v>27</v>
      </c>
      <c r="F138" s="16"/>
      <c r="G138" s="6">
        <f>F138*D138</f>
        <v>0</v>
      </c>
      <c r="H138" s="17">
        <v>8</v>
      </c>
      <c r="I138" s="6">
        <f>G138*1.08</f>
        <v>0</v>
      </c>
      <c r="J138" s="41"/>
    </row>
    <row r="139" spans="1:10" ht="13.5" thickBot="1">
      <c r="A139" s="199" t="s">
        <v>5</v>
      </c>
      <c r="B139" s="199"/>
      <c r="C139" s="199"/>
      <c r="D139" s="199"/>
      <c r="E139" s="199"/>
      <c r="F139" s="199"/>
      <c r="G139" s="23">
        <f>SUM(G138:G138)</f>
        <v>0</v>
      </c>
      <c r="H139" s="38"/>
      <c r="I139" s="24">
        <f>SUM(I138:I138)</f>
        <v>0</v>
      </c>
      <c r="J139" s="41"/>
    </row>
    <row r="140" spans="1:10" ht="12.75">
      <c r="A140" s="48"/>
      <c r="B140" s="48"/>
      <c r="C140" s="48"/>
      <c r="D140" s="48"/>
      <c r="E140" s="48"/>
      <c r="F140" s="48"/>
      <c r="G140" s="48"/>
      <c r="H140" s="115"/>
      <c r="I140" s="48"/>
      <c r="J140" s="48"/>
    </row>
    <row r="141" spans="1:10" ht="12.75">
      <c r="A141" s="48"/>
      <c r="B141" s="46" t="s">
        <v>11</v>
      </c>
      <c r="C141" s="46"/>
      <c r="D141" s="46"/>
      <c r="E141" s="46"/>
      <c r="F141" s="47"/>
      <c r="G141" s="48"/>
      <c r="H141" s="115"/>
      <c r="I141" s="48"/>
      <c r="J141" s="48"/>
    </row>
    <row r="142" spans="1:10" ht="12.75">
      <c r="A142" s="48"/>
      <c r="B142" s="46" t="s">
        <v>12</v>
      </c>
      <c r="C142" s="46"/>
      <c r="D142" s="46"/>
      <c r="E142" s="46"/>
      <c r="F142" s="47"/>
      <c r="G142" s="48"/>
      <c r="H142" s="115"/>
      <c r="I142" s="48"/>
      <c r="J142" s="48"/>
    </row>
    <row r="143" spans="1:10" ht="12.75">
      <c r="A143" s="48"/>
      <c r="B143" s="46" t="s">
        <v>13</v>
      </c>
      <c r="C143" s="46"/>
      <c r="D143" s="46"/>
      <c r="E143" s="46"/>
      <c r="F143" s="47"/>
      <c r="G143" s="48"/>
      <c r="H143" s="115"/>
      <c r="I143" s="48"/>
      <c r="J143" s="48"/>
    </row>
    <row r="144" spans="1:10" ht="12.75">
      <c r="A144" s="2"/>
      <c r="B144" s="2"/>
      <c r="C144" s="2"/>
      <c r="D144" s="2"/>
      <c r="E144" s="2"/>
      <c r="F144" s="2"/>
      <c r="G144" s="2"/>
      <c r="H144" s="1"/>
      <c r="I144" s="2"/>
      <c r="J144" s="2"/>
    </row>
    <row r="145" spans="1:10" ht="12.75">
      <c r="A145" s="2"/>
      <c r="B145" s="2"/>
      <c r="C145" s="2"/>
      <c r="D145" s="2"/>
      <c r="E145" s="2"/>
      <c r="F145" s="2"/>
      <c r="G145" s="2"/>
      <c r="H145" s="1"/>
      <c r="I145" s="2"/>
      <c r="J145" s="2"/>
    </row>
    <row r="146" spans="1:10" ht="13.5" thickBot="1">
      <c r="A146" s="48"/>
      <c r="B146" s="21" t="s">
        <v>218</v>
      </c>
      <c r="C146" s="48"/>
      <c r="D146" s="48"/>
      <c r="E146" s="48"/>
      <c r="F146" s="48"/>
      <c r="G146" s="2"/>
      <c r="H146" s="1"/>
      <c r="I146" s="2"/>
      <c r="J146" s="2"/>
    </row>
    <row r="147" spans="1:10" ht="56.25">
      <c r="A147" s="84" t="s">
        <v>0</v>
      </c>
      <c r="B147" s="62" t="s">
        <v>6</v>
      </c>
      <c r="C147" s="63" t="s">
        <v>7</v>
      </c>
      <c r="D147" s="63" t="s">
        <v>241</v>
      </c>
      <c r="E147" s="85" t="s">
        <v>1</v>
      </c>
      <c r="F147" s="86" t="s">
        <v>4</v>
      </c>
      <c r="G147" s="87" t="s">
        <v>3</v>
      </c>
      <c r="H147" s="88" t="s">
        <v>2</v>
      </c>
      <c r="I147" s="91" t="s">
        <v>8</v>
      </c>
      <c r="J147" s="89" t="s">
        <v>9</v>
      </c>
    </row>
    <row r="148" spans="1:10" ht="12.75">
      <c r="A148" s="28">
        <v>1</v>
      </c>
      <c r="B148" s="28">
        <v>2</v>
      </c>
      <c r="C148" s="28">
        <v>3</v>
      </c>
      <c r="D148" s="28">
        <v>4</v>
      </c>
      <c r="E148" s="28">
        <v>5</v>
      </c>
      <c r="F148" s="28">
        <v>6</v>
      </c>
      <c r="G148" s="29">
        <v>7</v>
      </c>
      <c r="H148" s="29">
        <v>8</v>
      </c>
      <c r="I148" s="28">
        <v>9</v>
      </c>
      <c r="J148" s="45">
        <v>10</v>
      </c>
    </row>
    <row r="149" spans="1:10" ht="72">
      <c r="A149" s="25">
        <v>1</v>
      </c>
      <c r="B149" s="4" t="s">
        <v>121</v>
      </c>
      <c r="C149" s="42"/>
      <c r="D149" s="42">
        <v>100</v>
      </c>
      <c r="E149" s="5" t="s">
        <v>27</v>
      </c>
      <c r="F149" s="16"/>
      <c r="G149" s="6">
        <f>F149*D149</f>
        <v>0</v>
      </c>
      <c r="H149" s="17">
        <v>8</v>
      </c>
      <c r="I149" s="6">
        <f>G149*1.08</f>
        <v>0</v>
      </c>
      <c r="J149" s="41"/>
    </row>
    <row r="150" spans="1:10" ht="36">
      <c r="A150" s="10">
        <f>A149+1</f>
        <v>2</v>
      </c>
      <c r="B150" s="22" t="s">
        <v>122</v>
      </c>
      <c r="C150" s="43"/>
      <c r="D150" s="43">
        <v>3</v>
      </c>
      <c r="E150" s="26" t="s">
        <v>27</v>
      </c>
      <c r="F150" s="16"/>
      <c r="G150" s="6">
        <f>F150*D150</f>
        <v>0</v>
      </c>
      <c r="H150" s="17">
        <v>8</v>
      </c>
      <c r="I150" s="6">
        <f>G150*1.08</f>
        <v>0</v>
      </c>
      <c r="J150" s="41"/>
    </row>
    <row r="151" spans="1:10" ht="48">
      <c r="A151" s="10">
        <f>A150+1</f>
        <v>3</v>
      </c>
      <c r="B151" s="72" t="s">
        <v>123</v>
      </c>
      <c r="C151" s="73"/>
      <c r="D151" s="73">
        <v>3</v>
      </c>
      <c r="E151" s="27" t="s">
        <v>27</v>
      </c>
      <c r="F151" s="16"/>
      <c r="G151" s="6">
        <f>F151*D151</f>
        <v>0</v>
      </c>
      <c r="H151" s="17">
        <v>8</v>
      </c>
      <c r="I151" s="6">
        <f>G151*1.08</f>
        <v>0</v>
      </c>
      <c r="J151" s="74"/>
    </row>
    <row r="152" spans="1:10" ht="48">
      <c r="A152" s="10">
        <f>A151+1</f>
        <v>4</v>
      </c>
      <c r="B152" s="22" t="s">
        <v>124</v>
      </c>
      <c r="C152" s="43"/>
      <c r="D152" s="43">
        <v>100</v>
      </c>
      <c r="E152" s="26" t="s">
        <v>27</v>
      </c>
      <c r="F152" s="16"/>
      <c r="G152" s="6">
        <f>F152*D152</f>
        <v>0</v>
      </c>
      <c r="H152" s="17">
        <v>8</v>
      </c>
      <c r="I152" s="6">
        <f>G152*1.08</f>
        <v>0</v>
      </c>
      <c r="J152" s="74"/>
    </row>
    <row r="153" spans="1:10" ht="13.5" thickBot="1">
      <c r="A153" s="199" t="s">
        <v>5</v>
      </c>
      <c r="B153" s="199"/>
      <c r="C153" s="199"/>
      <c r="D153" s="199"/>
      <c r="E153" s="199"/>
      <c r="F153" s="199"/>
      <c r="G153" s="23">
        <f>SUM(G149:G152)</f>
        <v>0</v>
      </c>
      <c r="H153" s="38"/>
      <c r="I153" s="24">
        <f>SUM(I149:I152)</f>
        <v>0</v>
      </c>
      <c r="J153" s="41"/>
    </row>
    <row r="154" spans="1:10" ht="12.75">
      <c r="A154" s="48"/>
      <c r="B154" s="48"/>
      <c r="C154" s="48"/>
      <c r="D154" s="48"/>
      <c r="E154" s="48"/>
      <c r="F154" s="48"/>
      <c r="G154" s="2"/>
      <c r="H154" s="1"/>
      <c r="I154" s="2"/>
      <c r="J154" s="2"/>
    </row>
    <row r="155" spans="1:10" ht="12.75">
      <c r="A155" s="48"/>
      <c r="B155" s="81" t="s">
        <v>11</v>
      </c>
      <c r="C155" s="46"/>
      <c r="D155" s="46"/>
      <c r="E155" s="46"/>
      <c r="F155" s="47"/>
      <c r="G155" s="48"/>
      <c r="H155" s="115"/>
      <c r="I155" s="2"/>
      <c r="J155" s="2"/>
    </row>
    <row r="156" spans="1:10" ht="12.75">
      <c r="A156" s="48"/>
      <c r="B156" s="46" t="s">
        <v>12</v>
      </c>
      <c r="C156" s="46"/>
      <c r="D156" s="46"/>
      <c r="E156" s="46"/>
      <c r="F156" s="47"/>
      <c r="G156" s="48"/>
      <c r="H156" s="115"/>
      <c r="I156" s="2"/>
      <c r="J156" s="2"/>
    </row>
    <row r="157" spans="1:10" ht="12.75">
      <c r="A157" s="48"/>
      <c r="B157" s="46" t="s">
        <v>13</v>
      </c>
      <c r="C157" s="46"/>
      <c r="D157" s="46"/>
      <c r="E157" s="46"/>
      <c r="F157" s="47"/>
      <c r="G157" s="48"/>
      <c r="H157" s="115"/>
      <c r="I157" s="2"/>
      <c r="J157" s="2"/>
    </row>
    <row r="158" spans="1:10" ht="12.75">
      <c r="A158" s="2"/>
      <c r="B158" s="2"/>
      <c r="C158" s="2"/>
      <c r="D158" s="2"/>
      <c r="E158" s="2"/>
      <c r="F158" s="2"/>
      <c r="G158" s="2"/>
      <c r="H158" s="1"/>
      <c r="I158" s="2"/>
      <c r="J158" s="2"/>
    </row>
    <row r="159" spans="1:10" ht="12.75">
      <c r="A159" s="2"/>
      <c r="B159" s="2"/>
      <c r="C159" s="2"/>
      <c r="D159" s="2"/>
      <c r="E159" s="2"/>
      <c r="F159" s="2"/>
      <c r="G159" s="2"/>
      <c r="H159" s="1"/>
      <c r="I159" s="2"/>
      <c r="J159" s="2"/>
    </row>
    <row r="160" spans="1:10" ht="13.5" thickBot="1">
      <c r="A160" s="48"/>
      <c r="B160" s="21" t="s">
        <v>219</v>
      </c>
      <c r="C160" s="48"/>
      <c r="D160" s="48"/>
      <c r="E160" s="48"/>
      <c r="F160" s="48"/>
      <c r="G160" s="48"/>
      <c r="H160" s="115"/>
      <c r="I160" s="48"/>
      <c r="J160" s="48"/>
    </row>
    <row r="161" spans="1:10" ht="56.25">
      <c r="A161" s="84" t="s">
        <v>0</v>
      </c>
      <c r="B161" s="62" t="s">
        <v>6</v>
      </c>
      <c r="C161" s="63" t="s">
        <v>7</v>
      </c>
      <c r="D161" s="63" t="s">
        <v>241</v>
      </c>
      <c r="E161" s="85" t="s">
        <v>1</v>
      </c>
      <c r="F161" s="86" t="s">
        <v>4</v>
      </c>
      <c r="G161" s="87" t="s">
        <v>3</v>
      </c>
      <c r="H161" s="88" t="s">
        <v>2</v>
      </c>
      <c r="I161" s="91" t="s">
        <v>8</v>
      </c>
      <c r="J161" s="89" t="s">
        <v>9</v>
      </c>
    </row>
    <row r="162" spans="1:10" ht="12.75">
      <c r="A162" s="28">
        <v>1</v>
      </c>
      <c r="B162" s="28">
        <v>2</v>
      </c>
      <c r="C162" s="28">
        <v>3</v>
      </c>
      <c r="D162" s="28">
        <v>4</v>
      </c>
      <c r="E162" s="28">
        <v>5</v>
      </c>
      <c r="F162" s="28">
        <v>6</v>
      </c>
      <c r="G162" s="29">
        <v>7</v>
      </c>
      <c r="H162" s="29">
        <v>8</v>
      </c>
      <c r="I162" s="28">
        <v>9</v>
      </c>
      <c r="J162" s="45">
        <v>10</v>
      </c>
    </row>
    <row r="163" spans="1:10" ht="72">
      <c r="A163" s="25">
        <v>1</v>
      </c>
      <c r="B163" s="4" t="s">
        <v>125</v>
      </c>
      <c r="C163" s="42"/>
      <c r="D163" s="42">
        <v>60</v>
      </c>
      <c r="E163" s="5" t="s">
        <v>27</v>
      </c>
      <c r="F163" s="16"/>
      <c r="G163" s="6">
        <f>F163*D163</f>
        <v>0</v>
      </c>
      <c r="H163" s="17">
        <v>8</v>
      </c>
      <c r="I163" s="6">
        <f>G163*1.08</f>
        <v>0</v>
      </c>
      <c r="J163" s="41"/>
    </row>
    <row r="164" spans="1:10" ht="36">
      <c r="A164" s="10">
        <f>A163+1</f>
        <v>2</v>
      </c>
      <c r="B164" s="22" t="s">
        <v>126</v>
      </c>
      <c r="C164" s="43"/>
      <c r="D164" s="43">
        <v>60</v>
      </c>
      <c r="E164" s="26" t="s">
        <v>27</v>
      </c>
      <c r="F164" s="16"/>
      <c r="G164" s="6">
        <f>F164*D164</f>
        <v>0</v>
      </c>
      <c r="H164" s="17">
        <v>8</v>
      </c>
      <c r="I164" s="6">
        <f>G164*1.08</f>
        <v>0</v>
      </c>
      <c r="J164" s="41"/>
    </row>
    <row r="165" spans="1:10" ht="13.5" thickBot="1">
      <c r="A165" s="199" t="s">
        <v>5</v>
      </c>
      <c r="B165" s="199"/>
      <c r="C165" s="199"/>
      <c r="D165" s="199"/>
      <c r="E165" s="199"/>
      <c r="F165" s="199"/>
      <c r="G165" s="23">
        <f>SUM(G163:G164)</f>
        <v>0</v>
      </c>
      <c r="H165" s="38"/>
      <c r="I165" s="24">
        <f>SUM(I163:I164)</f>
        <v>0</v>
      </c>
      <c r="J165" s="41"/>
    </row>
    <row r="166" spans="1:10" ht="12.75">
      <c r="A166" s="48"/>
      <c r="B166" s="48"/>
      <c r="C166" s="48"/>
      <c r="D166" s="48"/>
      <c r="E166" s="48"/>
      <c r="F166" s="48"/>
      <c r="G166" s="48"/>
      <c r="H166" s="115"/>
      <c r="I166" s="48"/>
      <c r="J166" s="48"/>
    </row>
    <row r="167" spans="1:10" ht="12.75">
      <c r="A167" s="48"/>
      <c r="B167" s="46" t="s">
        <v>11</v>
      </c>
      <c r="C167" s="46"/>
      <c r="D167" s="46"/>
      <c r="E167" s="46"/>
      <c r="F167" s="47"/>
      <c r="G167" s="48"/>
      <c r="H167" s="115"/>
      <c r="I167" s="48"/>
      <c r="J167" s="48"/>
    </row>
    <row r="168" spans="1:10" ht="12.75">
      <c r="A168" s="48"/>
      <c r="B168" s="46" t="s">
        <v>12</v>
      </c>
      <c r="C168" s="46"/>
      <c r="D168" s="46"/>
      <c r="E168" s="46"/>
      <c r="F168" s="47"/>
      <c r="G168" s="48"/>
      <c r="H168" s="115"/>
      <c r="I168" s="48"/>
      <c r="J168" s="48"/>
    </row>
    <row r="169" spans="1:10" ht="12.75">
      <c r="A169" s="48"/>
      <c r="B169" s="46" t="s">
        <v>13</v>
      </c>
      <c r="C169" s="46"/>
      <c r="D169" s="46"/>
      <c r="E169" s="46"/>
      <c r="F169" s="47"/>
      <c r="G169" s="48"/>
      <c r="H169" s="115"/>
      <c r="I169" s="48"/>
      <c r="J169" s="48"/>
    </row>
    <row r="170" spans="1:10" ht="12.75">
      <c r="A170" s="60"/>
      <c r="B170" s="60"/>
      <c r="C170" s="60"/>
      <c r="D170" s="60"/>
      <c r="E170" s="60"/>
      <c r="F170" s="60"/>
      <c r="G170" s="60"/>
      <c r="H170" s="137"/>
      <c r="I170" s="60"/>
      <c r="J170" s="60"/>
    </row>
    <row r="171" spans="1:10" ht="12.75">
      <c r="A171" s="2"/>
      <c r="B171" s="2"/>
      <c r="C171" s="2"/>
      <c r="D171" s="21" t="s">
        <v>197</v>
      </c>
      <c r="E171" s="2"/>
      <c r="F171" s="2"/>
      <c r="G171" s="2"/>
      <c r="H171" s="1"/>
      <c r="I171" s="2"/>
      <c r="J171" s="2"/>
    </row>
  </sheetData>
  <sheetProtection/>
  <mergeCells count="12">
    <mergeCell ref="A153:F153"/>
    <mergeCell ref="A165:F165"/>
    <mergeCell ref="A82:F82"/>
    <mergeCell ref="A93:F93"/>
    <mergeCell ref="A104:F104"/>
    <mergeCell ref="A128:F128"/>
    <mergeCell ref="A55:F55"/>
    <mergeCell ref="A70:F70"/>
    <mergeCell ref="A36:F36"/>
    <mergeCell ref="B10:K10"/>
    <mergeCell ref="A17:F17"/>
    <mergeCell ref="A139:F13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80"/>
  <sheetViews>
    <sheetView view="pageBreakPreview" zoomScale="110" zoomScaleNormal="80" zoomScaleSheetLayoutView="110" workbookViewId="0" topLeftCell="A1">
      <selection activeCell="G2" sqref="G2"/>
    </sheetView>
  </sheetViews>
  <sheetFormatPr defaultColWidth="9.140625" defaultRowHeight="12.75"/>
  <cols>
    <col min="1" max="1" width="6.421875" style="0" customWidth="1"/>
    <col min="2" max="2" width="46.57421875" style="0" customWidth="1"/>
    <col min="3" max="3" width="13.57421875" style="0" customWidth="1"/>
    <col min="4" max="4" width="9.28125" style="0" bestFit="1" customWidth="1"/>
    <col min="5" max="5" width="5.57421875" style="0" customWidth="1"/>
    <col min="6" max="6" width="9.28125" style="0" bestFit="1" customWidth="1"/>
    <col min="7" max="7" width="9.57421875" style="0" customWidth="1"/>
    <col min="8" max="8" width="6.140625" style="0" customWidth="1"/>
    <col min="9" max="9" width="9.421875" style="0" bestFit="1" customWidth="1"/>
    <col min="10" max="10" width="16.00390625" style="0" customWidth="1"/>
    <col min="11" max="11" width="3.421875" style="0" customWidth="1"/>
  </cols>
  <sheetData>
    <row r="2" spans="1:9" ht="12.75">
      <c r="A2" s="12"/>
      <c r="B2" s="52" t="s">
        <v>193</v>
      </c>
      <c r="D2" s="12"/>
      <c r="E2" s="12"/>
      <c r="F2" s="12"/>
      <c r="G2" s="12" t="s">
        <v>249</v>
      </c>
      <c r="H2" s="13"/>
      <c r="I2" s="12"/>
    </row>
    <row r="3" spans="1:9" ht="15">
      <c r="A3" s="12"/>
      <c r="B3" s="51"/>
      <c r="C3" s="53" t="s">
        <v>20</v>
      </c>
      <c r="F3" s="54"/>
      <c r="H3" s="51"/>
      <c r="I3" s="51"/>
    </row>
    <row r="4" spans="1:9" ht="12.75">
      <c r="A4" s="12"/>
      <c r="B4" s="51"/>
      <c r="C4" s="51"/>
      <c r="D4" s="51"/>
      <c r="E4" s="51"/>
      <c r="F4" s="51"/>
      <c r="G4" s="51"/>
      <c r="H4" s="51"/>
      <c r="I4" s="51"/>
    </row>
    <row r="5" spans="1:7" ht="12.75">
      <c r="A5" s="12"/>
      <c r="B5" s="55" t="s">
        <v>21</v>
      </c>
      <c r="G5" s="54"/>
    </row>
    <row r="6" spans="1:9" ht="3.75" customHeight="1">
      <c r="A6" s="12"/>
      <c r="B6" s="51"/>
      <c r="C6" s="51"/>
      <c r="D6" s="51"/>
      <c r="E6" s="51"/>
      <c r="F6" s="51"/>
      <c r="G6" s="51"/>
      <c r="H6" s="51"/>
      <c r="I6" s="51"/>
    </row>
    <row r="7" spans="1:10" ht="15">
      <c r="A7" s="127"/>
      <c r="B7" s="128" t="s">
        <v>50</v>
      </c>
      <c r="C7" s="128"/>
      <c r="D7" s="128"/>
      <c r="E7" s="128"/>
      <c r="F7" s="128"/>
      <c r="G7" s="128"/>
      <c r="H7" s="128"/>
      <c r="I7" s="128"/>
      <c r="J7" s="78"/>
    </row>
    <row r="8" spans="1:10" ht="15">
      <c r="A8" s="127"/>
      <c r="B8" s="131"/>
      <c r="C8" s="128" t="s">
        <v>49</v>
      </c>
      <c r="D8" s="128"/>
      <c r="E8" s="128"/>
      <c r="F8" s="128"/>
      <c r="G8" s="128"/>
      <c r="H8" s="128"/>
      <c r="I8" s="128"/>
      <c r="J8" s="78"/>
    </row>
    <row r="9" spans="1:9" ht="2.25" customHeight="1">
      <c r="A9" s="12"/>
      <c r="B9" s="58"/>
      <c r="C9" s="56"/>
      <c r="D9" s="56"/>
      <c r="E9" s="56"/>
      <c r="F9" s="56"/>
      <c r="G9" s="57"/>
      <c r="H9" s="56"/>
      <c r="I9" s="56"/>
    </row>
    <row r="10" spans="1:11" ht="12.75">
      <c r="A10" s="12"/>
      <c r="B10" s="197" t="s">
        <v>24</v>
      </c>
      <c r="C10" s="197"/>
      <c r="D10" s="197"/>
      <c r="E10" s="197"/>
      <c r="F10" s="197"/>
      <c r="G10" s="197"/>
      <c r="H10" s="197"/>
      <c r="I10" s="197"/>
      <c r="J10" s="197"/>
      <c r="K10" s="197"/>
    </row>
    <row r="12" spans="1:10" ht="12.75">
      <c r="A12" s="48"/>
      <c r="B12" s="48"/>
      <c r="C12" s="48"/>
      <c r="D12" s="48"/>
      <c r="E12" s="48"/>
      <c r="F12" s="48"/>
      <c r="G12" s="48"/>
      <c r="H12" s="115"/>
      <c r="I12" s="48"/>
      <c r="J12" s="48"/>
    </row>
    <row r="13" spans="1:10" s="113" customFormat="1" ht="13.5" thickBot="1">
      <c r="A13" s="48"/>
      <c r="B13" s="21" t="s">
        <v>220</v>
      </c>
      <c r="C13" s="48"/>
      <c r="D13" s="48"/>
      <c r="E13" s="48"/>
      <c r="F13" s="48"/>
      <c r="G13" s="48"/>
      <c r="H13" s="115"/>
      <c r="I13" s="48"/>
      <c r="J13" s="48"/>
    </row>
    <row r="14" spans="1:10" s="113" customFormat="1" ht="60">
      <c r="A14" s="30" t="s">
        <v>0</v>
      </c>
      <c r="B14" s="31" t="s">
        <v>6</v>
      </c>
      <c r="C14" s="32" t="s">
        <v>7</v>
      </c>
      <c r="D14" s="32" t="s">
        <v>241</v>
      </c>
      <c r="E14" s="33" t="s">
        <v>1</v>
      </c>
      <c r="F14" s="34" t="s">
        <v>4</v>
      </c>
      <c r="G14" s="35" t="s">
        <v>3</v>
      </c>
      <c r="H14" s="36" t="s">
        <v>2</v>
      </c>
      <c r="I14" s="37" t="s">
        <v>8</v>
      </c>
      <c r="J14" s="114" t="s">
        <v>9</v>
      </c>
    </row>
    <row r="15" spans="1:10" s="113" customFormat="1" ht="12.75">
      <c r="A15" s="111">
        <v>1</v>
      </c>
      <c r="B15" s="111">
        <v>2</v>
      </c>
      <c r="C15" s="111">
        <v>3</v>
      </c>
      <c r="D15" s="111">
        <v>4</v>
      </c>
      <c r="E15" s="111">
        <v>5</v>
      </c>
      <c r="F15" s="111">
        <v>6</v>
      </c>
      <c r="G15" s="112">
        <v>7</v>
      </c>
      <c r="H15" s="112">
        <v>8</v>
      </c>
      <c r="I15" s="111">
        <v>9</v>
      </c>
      <c r="J15" s="45">
        <v>10</v>
      </c>
    </row>
    <row r="16" spans="1:10" s="113" customFormat="1" ht="98.25" customHeight="1">
      <c r="A16" s="103">
        <v>1</v>
      </c>
      <c r="B16" s="150" t="s">
        <v>127</v>
      </c>
      <c r="C16" s="103"/>
      <c r="D16" s="151">
        <v>30</v>
      </c>
      <c r="E16" s="108" t="s">
        <v>27</v>
      </c>
      <c r="F16" s="152"/>
      <c r="G16" s="6">
        <f aca="true" t="shared" si="0" ref="G16:G21">F16*D16</f>
        <v>0</v>
      </c>
      <c r="H16" s="104">
        <v>8</v>
      </c>
      <c r="I16" s="6">
        <f aca="true" t="shared" si="1" ref="I16:I21">G16*1.08</f>
        <v>0</v>
      </c>
      <c r="J16" s="71"/>
    </row>
    <row r="17" spans="1:10" s="113" customFormat="1" ht="120.75" customHeight="1">
      <c r="A17" s="103">
        <v>2</v>
      </c>
      <c r="B17" s="150" t="s">
        <v>128</v>
      </c>
      <c r="C17" s="103"/>
      <c r="D17" s="151">
        <v>30</v>
      </c>
      <c r="E17" s="108" t="s">
        <v>27</v>
      </c>
      <c r="F17" s="152"/>
      <c r="G17" s="6">
        <f t="shared" si="0"/>
        <v>0</v>
      </c>
      <c r="H17" s="104"/>
      <c r="I17" s="6">
        <f t="shared" si="1"/>
        <v>0</v>
      </c>
      <c r="J17" s="71"/>
    </row>
    <row r="18" spans="1:10" s="113" customFormat="1" ht="107.25" customHeight="1">
      <c r="A18" s="103">
        <v>3</v>
      </c>
      <c r="B18" s="150" t="s">
        <v>129</v>
      </c>
      <c r="C18" s="103"/>
      <c r="D18" s="151">
        <v>30</v>
      </c>
      <c r="E18" s="108" t="s">
        <v>27</v>
      </c>
      <c r="F18" s="152"/>
      <c r="G18" s="6">
        <f t="shared" si="0"/>
        <v>0</v>
      </c>
      <c r="H18" s="104"/>
      <c r="I18" s="6">
        <f t="shared" si="1"/>
        <v>0</v>
      </c>
      <c r="J18" s="71"/>
    </row>
    <row r="19" spans="1:10" s="113" customFormat="1" ht="97.5" customHeight="1">
      <c r="A19" s="103">
        <v>4</v>
      </c>
      <c r="B19" s="150" t="s">
        <v>130</v>
      </c>
      <c r="C19" s="103"/>
      <c r="D19" s="151">
        <v>30</v>
      </c>
      <c r="E19" s="108" t="s">
        <v>27</v>
      </c>
      <c r="F19" s="152"/>
      <c r="G19" s="6">
        <f t="shared" si="0"/>
        <v>0</v>
      </c>
      <c r="H19" s="104"/>
      <c r="I19" s="6">
        <f t="shared" si="1"/>
        <v>0</v>
      </c>
      <c r="J19" s="71"/>
    </row>
    <row r="20" spans="1:10" s="113" customFormat="1" ht="99.75" customHeight="1">
      <c r="A20" s="103">
        <v>5</v>
      </c>
      <c r="B20" s="150" t="s">
        <v>131</v>
      </c>
      <c r="C20" s="103"/>
      <c r="D20" s="151">
        <v>30</v>
      </c>
      <c r="E20" s="108" t="s">
        <v>27</v>
      </c>
      <c r="F20" s="152"/>
      <c r="G20" s="6">
        <f t="shared" si="0"/>
        <v>0</v>
      </c>
      <c r="H20" s="104"/>
      <c r="I20" s="6">
        <f t="shared" si="1"/>
        <v>0</v>
      </c>
      <c r="J20" s="71"/>
    </row>
    <row r="21" spans="1:10" s="113" customFormat="1" ht="96" customHeight="1">
      <c r="A21" s="103">
        <v>6</v>
      </c>
      <c r="B21" s="150" t="s">
        <v>132</v>
      </c>
      <c r="C21" s="103"/>
      <c r="D21" s="151">
        <v>30</v>
      </c>
      <c r="E21" s="108" t="s">
        <v>27</v>
      </c>
      <c r="F21" s="152"/>
      <c r="G21" s="6">
        <f t="shared" si="0"/>
        <v>0</v>
      </c>
      <c r="H21" s="104"/>
      <c r="I21" s="6">
        <f t="shared" si="1"/>
        <v>0</v>
      </c>
      <c r="J21" s="71"/>
    </row>
    <row r="22" spans="1:10" s="113" customFormat="1" ht="13.5" thickBot="1">
      <c r="A22" s="199" t="s">
        <v>5</v>
      </c>
      <c r="B22" s="199"/>
      <c r="C22" s="199"/>
      <c r="D22" s="199"/>
      <c r="E22" s="199"/>
      <c r="F22" s="199"/>
      <c r="G22" s="23">
        <f>SUM(G16:G21)</f>
        <v>0</v>
      </c>
      <c r="H22" s="38"/>
      <c r="I22" s="24">
        <f>SUM(I16:I21)</f>
        <v>0</v>
      </c>
      <c r="J22" s="41"/>
    </row>
    <row r="23" spans="1:10" s="113" customFormat="1" ht="12.75">
      <c r="A23" s="109"/>
      <c r="B23" s="48" t="s">
        <v>133</v>
      </c>
      <c r="C23" s="48"/>
      <c r="D23" s="109"/>
      <c r="E23" s="109"/>
      <c r="F23" s="109"/>
      <c r="G23" s="110"/>
      <c r="H23" s="110"/>
      <c r="I23" s="110"/>
      <c r="J23" s="15"/>
    </row>
    <row r="24" spans="1:10" s="113" customFormat="1" ht="12.75">
      <c r="A24" s="48"/>
      <c r="B24" s="48"/>
      <c r="C24" s="48"/>
      <c r="D24" s="48"/>
      <c r="E24" s="48"/>
      <c r="F24" s="48"/>
      <c r="G24" s="48"/>
      <c r="H24" s="115"/>
      <c r="I24" s="48"/>
      <c r="J24" s="48"/>
    </row>
    <row r="25" spans="1:10" s="113" customFormat="1" ht="12.75">
      <c r="A25" s="48"/>
      <c r="B25" s="46" t="s">
        <v>11</v>
      </c>
      <c r="C25" s="46"/>
      <c r="D25" s="46"/>
      <c r="E25" s="46"/>
      <c r="F25" s="48"/>
      <c r="G25" s="48"/>
      <c r="H25" s="115"/>
      <c r="I25" s="48"/>
      <c r="J25" s="48"/>
    </row>
    <row r="26" spans="1:10" s="113" customFormat="1" ht="12.75">
      <c r="A26" s="48"/>
      <c r="B26" s="46" t="s">
        <v>12</v>
      </c>
      <c r="C26" s="46"/>
      <c r="D26" s="46"/>
      <c r="E26" s="46"/>
      <c r="F26" s="48"/>
      <c r="G26" s="48"/>
      <c r="H26" s="115"/>
      <c r="I26" s="48"/>
      <c r="J26" s="48"/>
    </row>
    <row r="27" spans="1:10" s="113" customFormat="1" ht="12.75">
      <c r="A27" s="48"/>
      <c r="B27" s="46" t="s">
        <v>13</v>
      </c>
      <c r="C27" s="46"/>
      <c r="D27" s="46"/>
      <c r="E27" s="46"/>
      <c r="F27" s="48"/>
      <c r="G27" s="48"/>
      <c r="H27" s="115"/>
      <c r="I27" s="48"/>
      <c r="J27" s="48"/>
    </row>
    <row r="28" spans="1:10" s="113" customFormat="1" ht="12.75">
      <c r="A28" s="48"/>
      <c r="B28" s="48"/>
      <c r="C28" s="48"/>
      <c r="D28" s="48"/>
      <c r="E28" s="48"/>
      <c r="F28" s="48"/>
      <c r="G28" s="48"/>
      <c r="H28" s="115"/>
      <c r="I28" s="48"/>
      <c r="J28" s="48"/>
    </row>
    <row r="29" spans="1:10" s="113" customFormat="1" ht="12.75">
      <c r="A29" s="48"/>
      <c r="B29" s="48"/>
      <c r="C29" s="48"/>
      <c r="D29" s="48"/>
      <c r="E29" s="48"/>
      <c r="F29" s="48"/>
      <c r="G29" s="48"/>
      <c r="H29" s="115"/>
      <c r="I29" s="48"/>
      <c r="J29" s="48"/>
    </row>
    <row r="30" spans="1:10" s="113" customFormat="1" ht="13.5" thickBot="1">
      <c r="A30" s="48"/>
      <c r="B30" s="21" t="s">
        <v>221</v>
      </c>
      <c r="C30" s="48"/>
      <c r="D30" s="48"/>
      <c r="E30" s="48"/>
      <c r="F30" s="48"/>
      <c r="G30" s="48"/>
      <c r="H30" s="115"/>
      <c r="I30" s="48"/>
      <c r="J30" s="48"/>
    </row>
    <row r="31" spans="1:10" s="113" customFormat="1" ht="60">
      <c r="A31" s="30" t="s">
        <v>0</v>
      </c>
      <c r="B31" s="31" t="s">
        <v>6</v>
      </c>
      <c r="C31" s="32" t="s">
        <v>7</v>
      </c>
      <c r="D31" s="32" t="s">
        <v>241</v>
      </c>
      <c r="E31" s="33" t="s">
        <v>1</v>
      </c>
      <c r="F31" s="34" t="s">
        <v>4</v>
      </c>
      <c r="G31" s="35" t="s">
        <v>3</v>
      </c>
      <c r="H31" s="36" t="s">
        <v>2</v>
      </c>
      <c r="I31" s="37" t="s">
        <v>8</v>
      </c>
      <c r="J31" s="44" t="s">
        <v>9</v>
      </c>
    </row>
    <row r="32" spans="1:10" s="113" customFormat="1" ht="12.75">
      <c r="A32" s="111">
        <v>1</v>
      </c>
      <c r="B32" s="111">
        <v>2</v>
      </c>
      <c r="C32" s="111">
        <v>3</v>
      </c>
      <c r="D32" s="111">
        <v>4</v>
      </c>
      <c r="E32" s="111">
        <v>5</v>
      </c>
      <c r="F32" s="111">
        <v>6</v>
      </c>
      <c r="G32" s="112">
        <v>7</v>
      </c>
      <c r="H32" s="112">
        <v>8</v>
      </c>
      <c r="I32" s="111">
        <v>9</v>
      </c>
      <c r="J32" s="45">
        <v>10</v>
      </c>
    </row>
    <row r="33" spans="1:10" s="113" customFormat="1" ht="122.25" customHeight="1">
      <c r="A33" s="25">
        <v>1</v>
      </c>
      <c r="B33" s="116" t="s">
        <v>134</v>
      </c>
      <c r="C33" s="42"/>
      <c r="D33" s="92">
        <v>600</v>
      </c>
      <c r="E33" s="5" t="s">
        <v>27</v>
      </c>
      <c r="F33" s="16"/>
      <c r="G33" s="6">
        <f>F33*D33</f>
        <v>0</v>
      </c>
      <c r="H33" s="106">
        <v>8</v>
      </c>
      <c r="I33" s="6">
        <f>G33*1.08</f>
        <v>0</v>
      </c>
      <c r="J33" s="41"/>
    </row>
    <row r="34" spans="1:10" s="113" customFormat="1" ht="114" customHeight="1" thickBot="1">
      <c r="A34" s="107">
        <f>A33+1</f>
        <v>2</v>
      </c>
      <c r="B34" s="116" t="s">
        <v>135</v>
      </c>
      <c r="C34" s="43"/>
      <c r="D34" s="153">
        <v>100</v>
      </c>
      <c r="E34" s="5" t="s">
        <v>27</v>
      </c>
      <c r="F34" s="16"/>
      <c r="G34" s="6">
        <f>F34*D34</f>
        <v>0</v>
      </c>
      <c r="H34" s="106">
        <v>8</v>
      </c>
      <c r="I34" s="6">
        <f>G34*1.08</f>
        <v>0</v>
      </c>
      <c r="J34" s="41"/>
    </row>
    <row r="35" spans="1:10" s="113" customFormat="1" ht="13.5" thickBot="1">
      <c r="A35" s="199" t="s">
        <v>5</v>
      </c>
      <c r="B35" s="199"/>
      <c r="C35" s="199"/>
      <c r="D35" s="199"/>
      <c r="E35" s="199"/>
      <c r="F35" s="199"/>
      <c r="G35" s="23">
        <f>SUM(G33:G34)</f>
        <v>0</v>
      </c>
      <c r="H35" s="38"/>
      <c r="I35" s="24">
        <f>SUM(I33:I34)</f>
        <v>0</v>
      </c>
      <c r="J35" s="41"/>
    </row>
    <row r="36" spans="1:10" s="113" customFormat="1" ht="12.75">
      <c r="A36" s="48"/>
      <c r="B36" s="48"/>
      <c r="C36" s="48"/>
      <c r="D36" s="48"/>
      <c r="E36" s="48"/>
      <c r="F36" s="48"/>
      <c r="G36" s="48"/>
      <c r="H36" s="115"/>
      <c r="I36" s="48"/>
      <c r="J36" s="48"/>
    </row>
    <row r="37" spans="1:10" s="113" customFormat="1" ht="12.75">
      <c r="A37" s="48"/>
      <c r="B37" s="46" t="s">
        <v>11</v>
      </c>
      <c r="C37" s="46"/>
      <c r="D37" s="46"/>
      <c r="E37" s="46"/>
      <c r="F37" s="48"/>
      <c r="G37" s="48"/>
      <c r="H37" s="115"/>
      <c r="I37" s="48"/>
      <c r="J37" s="48"/>
    </row>
    <row r="38" spans="1:10" s="113" customFormat="1" ht="12.75">
      <c r="A38" s="48"/>
      <c r="B38" s="46" t="s">
        <v>12</v>
      </c>
      <c r="C38" s="46"/>
      <c r="D38" s="46"/>
      <c r="E38" s="46"/>
      <c r="F38" s="48"/>
      <c r="G38" s="48"/>
      <c r="H38" s="115"/>
      <c r="I38" s="48"/>
      <c r="J38" s="48"/>
    </row>
    <row r="39" spans="1:10" s="113" customFormat="1" ht="12.75">
      <c r="A39" s="48"/>
      <c r="B39" s="46" t="s">
        <v>13</v>
      </c>
      <c r="C39" s="46"/>
      <c r="D39" s="46"/>
      <c r="E39" s="46"/>
      <c r="F39" s="48"/>
      <c r="G39" s="48"/>
      <c r="H39" s="115"/>
      <c r="I39" s="48"/>
      <c r="J39" s="48"/>
    </row>
    <row r="40" spans="1:10" s="113" customFormat="1" ht="12.75">
      <c r="A40" s="48"/>
      <c r="B40" s="48"/>
      <c r="C40" s="48"/>
      <c r="D40" s="48"/>
      <c r="E40" s="48"/>
      <c r="F40" s="48"/>
      <c r="G40" s="48"/>
      <c r="H40" s="115"/>
      <c r="I40" s="48"/>
      <c r="J40" s="48"/>
    </row>
    <row r="41" spans="1:10" s="113" customFormat="1" ht="12.75">
      <c r="A41" s="48"/>
      <c r="B41" s="48"/>
      <c r="C41" s="48"/>
      <c r="D41" s="48"/>
      <c r="E41" s="48"/>
      <c r="F41" s="48"/>
      <c r="G41" s="48"/>
      <c r="H41" s="115"/>
      <c r="I41" s="48"/>
      <c r="J41" s="48"/>
    </row>
    <row r="42" spans="1:10" ht="13.5" thickBot="1">
      <c r="A42" s="46"/>
      <c r="B42" s="119" t="s">
        <v>222</v>
      </c>
      <c r="C42" s="46"/>
      <c r="D42" s="46"/>
      <c r="E42" s="46"/>
      <c r="F42" s="46"/>
      <c r="G42" s="48"/>
      <c r="H42" s="115"/>
      <c r="I42" s="48"/>
      <c r="J42" s="48"/>
    </row>
    <row r="43" spans="1:10" ht="60">
      <c r="A43" s="30" t="s">
        <v>0</v>
      </c>
      <c r="B43" s="31" t="s">
        <v>6</v>
      </c>
      <c r="C43" s="32" t="s">
        <v>7</v>
      </c>
      <c r="D43" s="32" t="s">
        <v>241</v>
      </c>
      <c r="E43" s="33" t="s">
        <v>1</v>
      </c>
      <c r="F43" s="34" t="s">
        <v>4</v>
      </c>
      <c r="G43" s="35" t="s">
        <v>3</v>
      </c>
      <c r="H43" s="36" t="s">
        <v>2</v>
      </c>
      <c r="I43" s="37" t="s">
        <v>8</v>
      </c>
      <c r="J43" s="44" t="s">
        <v>9</v>
      </c>
    </row>
    <row r="44" spans="1:10" ht="12.75">
      <c r="A44" s="111">
        <v>1</v>
      </c>
      <c r="B44" s="111">
        <v>2</v>
      </c>
      <c r="C44" s="111">
        <v>3</v>
      </c>
      <c r="D44" s="111">
        <v>4</v>
      </c>
      <c r="E44" s="111">
        <v>5</v>
      </c>
      <c r="F44" s="111">
        <v>6</v>
      </c>
      <c r="G44" s="112">
        <v>7</v>
      </c>
      <c r="H44" s="112">
        <v>8</v>
      </c>
      <c r="I44" s="111">
        <v>9</v>
      </c>
      <c r="J44" s="45">
        <v>10</v>
      </c>
    </row>
    <row r="45" spans="1:10" ht="240">
      <c r="A45" s="126">
        <v>1</v>
      </c>
      <c r="B45" s="166" t="s">
        <v>226</v>
      </c>
      <c r="C45" s="73"/>
      <c r="D45" s="167">
        <v>1000</v>
      </c>
      <c r="E45" s="121" t="s">
        <v>27</v>
      </c>
      <c r="F45" s="168"/>
      <c r="G45" s="6">
        <f>F45*D45</f>
        <v>0</v>
      </c>
      <c r="H45" s="106">
        <v>8</v>
      </c>
      <c r="I45" s="6">
        <f>G45*1.08</f>
        <v>0</v>
      </c>
      <c r="J45" s="117"/>
    </row>
    <row r="46" spans="1:10" ht="276">
      <c r="A46" s="126">
        <v>2</v>
      </c>
      <c r="B46" s="166" t="s">
        <v>223</v>
      </c>
      <c r="C46" s="73"/>
      <c r="D46" s="167">
        <v>2000</v>
      </c>
      <c r="E46" s="121" t="s">
        <v>27</v>
      </c>
      <c r="F46" s="168"/>
      <c r="G46" s="6">
        <f>F46*D46</f>
        <v>0</v>
      </c>
      <c r="H46" s="106">
        <v>8</v>
      </c>
      <c r="I46" s="6">
        <f>G46*1.08</f>
        <v>0</v>
      </c>
      <c r="J46" s="117"/>
    </row>
    <row r="47" spans="1:10" ht="252">
      <c r="A47" s="126">
        <v>3</v>
      </c>
      <c r="B47" s="166" t="s">
        <v>224</v>
      </c>
      <c r="C47" s="73"/>
      <c r="D47" s="167">
        <v>2000</v>
      </c>
      <c r="E47" s="169" t="s">
        <v>27</v>
      </c>
      <c r="F47" s="168"/>
      <c r="G47" s="6">
        <f>F47*D47</f>
        <v>0</v>
      </c>
      <c r="H47" s="106">
        <v>8</v>
      </c>
      <c r="I47" s="6">
        <f>G47*1.08</f>
        <v>0</v>
      </c>
      <c r="J47" s="117"/>
    </row>
    <row r="48" spans="1:10" ht="276">
      <c r="A48" s="126">
        <v>4</v>
      </c>
      <c r="B48" s="166" t="s">
        <v>225</v>
      </c>
      <c r="C48" s="73"/>
      <c r="D48" s="167">
        <v>2000</v>
      </c>
      <c r="E48" s="121" t="s">
        <v>27</v>
      </c>
      <c r="F48" s="168"/>
      <c r="G48" s="6">
        <f>F48*D48</f>
        <v>0</v>
      </c>
      <c r="H48" s="106">
        <v>8</v>
      </c>
      <c r="I48" s="6">
        <f>G48*1.08</f>
        <v>0</v>
      </c>
      <c r="J48" s="117"/>
    </row>
    <row r="49" spans="1:10" ht="13.5" thickBot="1">
      <c r="A49" s="205" t="s">
        <v>5</v>
      </c>
      <c r="B49" s="205"/>
      <c r="C49" s="205"/>
      <c r="D49" s="205"/>
      <c r="E49" s="205"/>
      <c r="F49" s="205"/>
      <c r="G49" s="23">
        <f>SUM(G45:G48)</f>
        <v>0</v>
      </c>
      <c r="H49" s="38"/>
      <c r="I49" s="24">
        <f>SUM(I45:I48)</f>
        <v>0</v>
      </c>
      <c r="J49" s="41"/>
    </row>
    <row r="50" spans="1:10" ht="12.75">
      <c r="A50" s="48"/>
      <c r="B50" s="48" t="s">
        <v>136</v>
      </c>
      <c r="C50" s="48"/>
      <c r="D50" s="48"/>
      <c r="E50" s="48"/>
      <c r="F50" s="48"/>
      <c r="G50" s="48"/>
      <c r="H50" s="115"/>
      <c r="I50" s="48"/>
      <c r="J50" s="48"/>
    </row>
    <row r="51" spans="1:10" ht="12.75">
      <c r="A51" s="48"/>
      <c r="B51" s="48"/>
      <c r="C51" s="48"/>
      <c r="D51" s="48"/>
      <c r="E51" s="48"/>
      <c r="F51" s="48"/>
      <c r="G51" s="48"/>
      <c r="H51" s="115"/>
      <c r="I51" s="48"/>
      <c r="J51" s="48"/>
    </row>
    <row r="52" spans="1:10" ht="12.75">
      <c r="A52" s="48"/>
      <c r="B52" s="46" t="s">
        <v>11</v>
      </c>
      <c r="C52" s="46"/>
      <c r="D52" s="46"/>
      <c r="E52" s="46"/>
      <c r="F52" s="48"/>
      <c r="G52" s="48"/>
      <c r="H52" s="115"/>
      <c r="I52" s="48"/>
      <c r="J52" s="48"/>
    </row>
    <row r="53" spans="1:10" ht="12.75">
      <c r="A53" s="48"/>
      <c r="B53" s="46" t="s">
        <v>12</v>
      </c>
      <c r="C53" s="46"/>
      <c r="D53" s="46"/>
      <c r="E53" s="46"/>
      <c r="F53" s="48"/>
      <c r="G53" s="48"/>
      <c r="H53" s="115"/>
      <c r="I53" s="48"/>
      <c r="J53" s="48"/>
    </row>
    <row r="54" spans="1:10" ht="12.75">
      <c r="A54" s="48"/>
      <c r="B54" s="46" t="s">
        <v>13</v>
      </c>
      <c r="C54" s="46"/>
      <c r="D54" s="46"/>
      <c r="E54" s="46"/>
      <c r="F54" s="48"/>
      <c r="G54" s="48"/>
      <c r="H54" s="115"/>
      <c r="I54" s="48"/>
      <c r="J54" s="48"/>
    </row>
    <row r="55" spans="1:10" ht="12.75">
      <c r="A55" s="48"/>
      <c r="B55" s="48"/>
      <c r="C55" s="48"/>
      <c r="D55" s="48"/>
      <c r="E55" s="48"/>
      <c r="F55" s="48"/>
      <c r="G55" s="48"/>
      <c r="H55" s="115"/>
      <c r="I55" s="48"/>
      <c r="J55" s="48"/>
    </row>
    <row r="56" spans="1:10" ht="12.75">
      <c r="A56" s="48"/>
      <c r="B56" s="48"/>
      <c r="C56" s="48"/>
      <c r="D56" s="48"/>
      <c r="E56" s="48"/>
      <c r="F56" s="48"/>
      <c r="G56" s="48"/>
      <c r="H56" s="115"/>
      <c r="I56" s="48"/>
      <c r="J56" s="48"/>
    </row>
    <row r="57" spans="1:10" ht="12.75">
      <c r="A57" s="48"/>
      <c r="B57" s="48"/>
      <c r="C57" s="48"/>
      <c r="D57" s="48"/>
      <c r="E57" s="48"/>
      <c r="F57" s="48"/>
      <c r="G57" s="48"/>
      <c r="H57" s="115"/>
      <c r="I57" s="48"/>
      <c r="J57" s="48"/>
    </row>
    <row r="58" spans="1:10" s="113" customFormat="1" ht="13.5" thickBot="1">
      <c r="A58" s="48"/>
      <c r="B58" s="21" t="s">
        <v>227</v>
      </c>
      <c r="C58" s="48"/>
      <c r="D58" s="48"/>
      <c r="E58" s="48"/>
      <c r="F58" s="48"/>
      <c r="G58" s="48"/>
      <c r="H58" s="115"/>
      <c r="I58" s="48"/>
      <c r="J58" s="48"/>
    </row>
    <row r="59" spans="1:10" s="113" customFormat="1" ht="60">
      <c r="A59" s="30" t="s">
        <v>0</v>
      </c>
      <c r="B59" s="31" t="s">
        <v>6</v>
      </c>
      <c r="C59" s="32" t="s">
        <v>7</v>
      </c>
      <c r="D59" s="32" t="s">
        <v>241</v>
      </c>
      <c r="E59" s="33" t="s">
        <v>1</v>
      </c>
      <c r="F59" s="34" t="s">
        <v>4</v>
      </c>
      <c r="G59" s="35" t="s">
        <v>3</v>
      </c>
      <c r="H59" s="36" t="s">
        <v>2</v>
      </c>
      <c r="I59" s="37" t="s">
        <v>8</v>
      </c>
      <c r="J59" s="44" t="s">
        <v>9</v>
      </c>
    </row>
    <row r="60" spans="1:10" s="113" customFormat="1" ht="12.75">
      <c r="A60" s="111">
        <v>1</v>
      </c>
      <c r="B60" s="111">
        <v>2</v>
      </c>
      <c r="C60" s="111">
        <v>3</v>
      </c>
      <c r="D60" s="111">
        <v>4</v>
      </c>
      <c r="E60" s="111">
        <v>5</v>
      </c>
      <c r="F60" s="111">
        <v>6</v>
      </c>
      <c r="G60" s="112">
        <v>7</v>
      </c>
      <c r="H60" s="112">
        <v>8</v>
      </c>
      <c r="I60" s="111">
        <v>9</v>
      </c>
      <c r="J60" s="45">
        <v>10</v>
      </c>
    </row>
    <row r="61" spans="1:10" s="113" customFormat="1" ht="18" customHeight="1">
      <c r="A61" s="25">
        <v>1</v>
      </c>
      <c r="B61" s="118" t="s">
        <v>137</v>
      </c>
      <c r="C61" s="42"/>
      <c r="D61" s="82">
        <v>1000</v>
      </c>
      <c r="E61" s="82" t="s">
        <v>16</v>
      </c>
      <c r="F61" s="16"/>
      <c r="G61" s="6">
        <f aca="true" t="shared" si="2" ref="G61:G72">F61*D61</f>
        <v>0</v>
      </c>
      <c r="H61" s="106">
        <v>8</v>
      </c>
      <c r="I61" s="6">
        <f aca="true" t="shared" si="3" ref="I61:I72">G61*1.08</f>
        <v>0</v>
      </c>
      <c r="J61" s="41"/>
    </row>
    <row r="62" spans="1:10" s="113" customFormat="1" ht="34.5" customHeight="1">
      <c r="A62" s="107">
        <f>A61+1</f>
        <v>2</v>
      </c>
      <c r="B62" s="118" t="s">
        <v>138</v>
      </c>
      <c r="C62" s="43"/>
      <c r="D62" s="82">
        <v>1</v>
      </c>
      <c r="E62" s="82" t="s">
        <v>16</v>
      </c>
      <c r="F62" s="16"/>
      <c r="G62" s="6">
        <f t="shared" si="2"/>
        <v>0</v>
      </c>
      <c r="H62" s="106">
        <v>23</v>
      </c>
      <c r="I62" s="6">
        <f>G62*1.23</f>
        <v>0</v>
      </c>
      <c r="J62" s="41"/>
    </row>
    <row r="63" spans="1:10" s="113" customFormat="1" ht="31.5" customHeight="1">
      <c r="A63" s="107">
        <f>A62+1</f>
        <v>3</v>
      </c>
      <c r="B63" s="118" t="s">
        <v>139</v>
      </c>
      <c r="C63" s="73"/>
      <c r="D63" s="82">
        <v>10</v>
      </c>
      <c r="E63" s="82" t="s">
        <v>16</v>
      </c>
      <c r="F63" s="16"/>
      <c r="G63" s="6">
        <f t="shared" si="2"/>
        <v>0</v>
      </c>
      <c r="H63" s="106">
        <v>8</v>
      </c>
      <c r="I63" s="6">
        <f t="shared" si="3"/>
        <v>0</v>
      </c>
      <c r="J63" s="117"/>
    </row>
    <row r="64" spans="1:10" s="113" customFormat="1" ht="43.5" customHeight="1">
      <c r="A64" s="107">
        <f>A63+1</f>
        <v>4</v>
      </c>
      <c r="B64" s="118" t="s">
        <v>140</v>
      </c>
      <c r="C64" s="43"/>
      <c r="D64" s="82">
        <v>400</v>
      </c>
      <c r="E64" s="82" t="s">
        <v>16</v>
      </c>
      <c r="F64" s="16"/>
      <c r="G64" s="6">
        <f t="shared" si="2"/>
        <v>0</v>
      </c>
      <c r="H64" s="106">
        <v>8</v>
      </c>
      <c r="I64" s="6">
        <f t="shared" si="3"/>
        <v>0</v>
      </c>
      <c r="J64" s="117"/>
    </row>
    <row r="65" spans="1:10" s="113" customFormat="1" ht="29.25" customHeight="1">
      <c r="A65" s="107">
        <v>5</v>
      </c>
      <c r="B65" s="118" t="s">
        <v>141</v>
      </c>
      <c r="C65" s="43"/>
      <c r="D65" s="82">
        <v>2</v>
      </c>
      <c r="E65" s="82" t="s">
        <v>16</v>
      </c>
      <c r="F65" s="16"/>
      <c r="G65" s="6">
        <f t="shared" si="2"/>
        <v>0</v>
      </c>
      <c r="H65" s="106">
        <v>23</v>
      </c>
      <c r="I65" s="6">
        <f>G65*1.23</f>
        <v>0</v>
      </c>
      <c r="J65" s="117"/>
    </row>
    <row r="66" spans="1:10" s="113" customFormat="1" ht="21" customHeight="1">
      <c r="A66" s="107">
        <v>6</v>
      </c>
      <c r="B66" s="118" t="s">
        <v>142</v>
      </c>
      <c r="C66" s="43"/>
      <c r="D66" s="82">
        <v>36</v>
      </c>
      <c r="E66" s="82" t="s">
        <v>16</v>
      </c>
      <c r="F66" s="16"/>
      <c r="G66" s="6">
        <f t="shared" si="2"/>
        <v>0</v>
      </c>
      <c r="H66" s="106">
        <v>8</v>
      </c>
      <c r="I66" s="6">
        <f t="shared" si="3"/>
        <v>0</v>
      </c>
      <c r="J66" s="117"/>
    </row>
    <row r="67" spans="1:10" s="113" customFormat="1" ht="18.75" customHeight="1">
      <c r="A67" s="107">
        <v>7</v>
      </c>
      <c r="B67" s="118" t="s">
        <v>143</v>
      </c>
      <c r="C67" s="43"/>
      <c r="D67" s="82">
        <v>4</v>
      </c>
      <c r="E67" s="82" t="s">
        <v>16</v>
      </c>
      <c r="F67" s="16"/>
      <c r="G67" s="6">
        <f t="shared" si="2"/>
        <v>0</v>
      </c>
      <c r="H67" s="106">
        <v>8</v>
      </c>
      <c r="I67" s="6">
        <f t="shared" si="3"/>
        <v>0</v>
      </c>
      <c r="J67" s="117"/>
    </row>
    <row r="68" spans="1:10" s="113" customFormat="1" ht="144" customHeight="1">
      <c r="A68" s="107">
        <v>8</v>
      </c>
      <c r="B68" s="118" t="s">
        <v>144</v>
      </c>
      <c r="C68" s="43"/>
      <c r="D68" s="82">
        <v>36</v>
      </c>
      <c r="E68" s="82" t="s">
        <v>16</v>
      </c>
      <c r="F68" s="16"/>
      <c r="G68" s="6">
        <f t="shared" si="2"/>
        <v>0</v>
      </c>
      <c r="H68" s="106">
        <v>8</v>
      </c>
      <c r="I68" s="6">
        <f t="shared" si="3"/>
        <v>0</v>
      </c>
      <c r="J68" s="117"/>
    </row>
    <row r="69" spans="1:10" s="113" customFormat="1" ht="142.5" customHeight="1">
      <c r="A69" s="107">
        <v>9</v>
      </c>
      <c r="B69" s="118" t="s">
        <v>145</v>
      </c>
      <c r="C69" s="43"/>
      <c r="D69" s="82">
        <v>10</v>
      </c>
      <c r="E69" s="117" t="s">
        <v>16</v>
      </c>
      <c r="F69" s="16"/>
      <c r="G69" s="6">
        <f t="shared" si="2"/>
        <v>0</v>
      </c>
      <c r="H69" s="106">
        <v>8</v>
      </c>
      <c r="I69" s="6">
        <f t="shared" si="3"/>
        <v>0</v>
      </c>
      <c r="J69" s="117"/>
    </row>
    <row r="70" spans="1:10" s="113" customFormat="1" ht="87.75" customHeight="1">
      <c r="A70" s="107">
        <v>10</v>
      </c>
      <c r="B70" s="118" t="s">
        <v>146</v>
      </c>
      <c r="C70" s="43"/>
      <c r="D70" s="82">
        <v>75</v>
      </c>
      <c r="E70" s="82" t="s">
        <v>16</v>
      </c>
      <c r="F70" s="16"/>
      <c r="G70" s="6">
        <f t="shared" si="2"/>
        <v>0</v>
      </c>
      <c r="H70" s="106">
        <v>8</v>
      </c>
      <c r="I70" s="6">
        <f t="shared" si="3"/>
        <v>0</v>
      </c>
      <c r="J70" s="117"/>
    </row>
    <row r="71" spans="1:10" s="113" customFormat="1" ht="84.75" customHeight="1">
      <c r="A71" s="107">
        <v>11</v>
      </c>
      <c r="B71" s="118" t="s">
        <v>147</v>
      </c>
      <c r="C71" s="43"/>
      <c r="D71" s="82">
        <v>25</v>
      </c>
      <c r="E71" s="82" t="s">
        <v>16</v>
      </c>
      <c r="F71" s="16"/>
      <c r="G71" s="6">
        <f t="shared" si="2"/>
        <v>0</v>
      </c>
      <c r="H71" s="106">
        <v>8</v>
      </c>
      <c r="I71" s="6">
        <f t="shared" si="3"/>
        <v>0</v>
      </c>
      <c r="J71" s="117"/>
    </row>
    <row r="72" spans="1:10" s="113" customFormat="1" ht="216">
      <c r="A72" s="107">
        <v>12</v>
      </c>
      <c r="B72" s="118" t="s">
        <v>148</v>
      </c>
      <c r="C72" s="43"/>
      <c r="D72" s="82">
        <v>50</v>
      </c>
      <c r="E72" s="82" t="s">
        <v>16</v>
      </c>
      <c r="F72" s="16"/>
      <c r="G72" s="6">
        <f t="shared" si="2"/>
        <v>0</v>
      </c>
      <c r="H72" s="106">
        <v>8</v>
      </c>
      <c r="I72" s="6">
        <f t="shared" si="3"/>
        <v>0</v>
      </c>
      <c r="J72" s="117"/>
    </row>
    <row r="73" spans="1:10" s="113" customFormat="1" ht="13.5" thickBot="1">
      <c r="A73" s="199" t="s">
        <v>5</v>
      </c>
      <c r="B73" s="199"/>
      <c r="C73" s="199"/>
      <c r="D73" s="199"/>
      <c r="E73" s="199"/>
      <c r="F73" s="199"/>
      <c r="G73" s="23">
        <f>SUM(G61:G72)</f>
        <v>0</v>
      </c>
      <c r="H73" s="38"/>
      <c r="I73" s="24">
        <f>SUM(I61:I72)</f>
        <v>0</v>
      </c>
      <c r="J73" s="41"/>
    </row>
    <row r="74" spans="1:10" s="113" customFormat="1" ht="12.75">
      <c r="A74" s="48"/>
      <c r="B74" s="48"/>
      <c r="C74" s="48"/>
      <c r="D74" s="48"/>
      <c r="E74" s="48"/>
      <c r="F74" s="48"/>
      <c r="G74" s="48"/>
      <c r="H74" s="115"/>
      <c r="I74" s="48"/>
      <c r="J74" s="48"/>
    </row>
    <row r="75" spans="1:10" s="113" customFormat="1" ht="12.75">
      <c r="A75" s="48"/>
      <c r="B75" s="46" t="s">
        <v>11</v>
      </c>
      <c r="C75" s="46"/>
      <c r="D75" s="46"/>
      <c r="E75" s="46"/>
      <c r="F75" s="48"/>
      <c r="G75" s="48"/>
      <c r="H75" s="115"/>
      <c r="I75" s="48"/>
      <c r="J75" s="48"/>
    </row>
    <row r="76" spans="1:10" s="113" customFormat="1" ht="12.75">
      <c r="A76" s="48"/>
      <c r="B76" s="46" t="s">
        <v>12</v>
      </c>
      <c r="C76" s="46"/>
      <c r="D76" s="46"/>
      <c r="E76" s="46"/>
      <c r="F76" s="48"/>
      <c r="G76" s="48"/>
      <c r="H76" s="115"/>
      <c r="I76" s="48"/>
      <c r="J76" s="48"/>
    </row>
    <row r="77" spans="1:10" s="113" customFormat="1" ht="12.75">
      <c r="A77" s="48"/>
      <c r="B77" s="46" t="s">
        <v>13</v>
      </c>
      <c r="C77" s="46"/>
      <c r="D77" s="46"/>
      <c r="E77" s="46"/>
      <c r="F77" s="48"/>
      <c r="G77" s="48"/>
      <c r="H77" s="115"/>
      <c r="I77" s="48"/>
      <c r="J77" s="48"/>
    </row>
    <row r="78" spans="1:10" ht="12.75">
      <c r="A78" s="48"/>
      <c r="B78" s="48"/>
      <c r="C78" s="48"/>
      <c r="D78" s="48"/>
      <c r="E78" s="48"/>
      <c r="F78" s="48"/>
      <c r="G78" s="48"/>
      <c r="H78" s="115"/>
      <c r="I78" s="48"/>
      <c r="J78" s="48"/>
    </row>
    <row r="79" spans="1:10" ht="12.75">
      <c r="A79" s="48"/>
      <c r="B79" s="48"/>
      <c r="C79" s="48"/>
      <c r="D79" s="48"/>
      <c r="E79" s="48"/>
      <c r="F79" s="48"/>
      <c r="G79" s="48"/>
      <c r="H79" s="115"/>
      <c r="I79" s="48"/>
      <c r="J79" s="48"/>
    </row>
    <row r="80" spans="1:10" ht="12" customHeight="1">
      <c r="A80" s="48"/>
      <c r="B80" s="48"/>
      <c r="C80" s="48"/>
      <c r="D80" s="48"/>
      <c r="E80" s="48"/>
      <c r="F80" s="48"/>
      <c r="G80" s="48"/>
      <c r="H80" s="115"/>
      <c r="I80" s="48"/>
      <c r="J80" s="48"/>
    </row>
    <row r="81" spans="1:10" ht="12.75">
      <c r="A81" s="48"/>
      <c r="B81" s="48"/>
      <c r="C81" s="48"/>
      <c r="D81" s="48"/>
      <c r="E81" s="48"/>
      <c r="F81" s="48"/>
      <c r="G81" s="48"/>
      <c r="H81" s="115"/>
      <c r="I81" s="48"/>
      <c r="J81" s="48"/>
    </row>
    <row r="82" spans="1:10" s="113" customFormat="1" ht="13.5" thickBot="1">
      <c r="A82" s="48"/>
      <c r="B82" s="21" t="s">
        <v>228</v>
      </c>
      <c r="C82" s="48"/>
      <c r="D82" s="48"/>
      <c r="E82" s="48"/>
      <c r="F82" s="48"/>
      <c r="G82" s="48"/>
      <c r="H82" s="115"/>
      <c r="I82" s="48"/>
      <c r="J82" s="48"/>
    </row>
    <row r="83" spans="1:10" s="113" customFormat="1" ht="60">
      <c r="A83" s="30" t="s">
        <v>0</v>
      </c>
      <c r="B83" s="31" t="s">
        <v>6</v>
      </c>
      <c r="C83" s="32" t="s">
        <v>7</v>
      </c>
      <c r="D83" s="32" t="s">
        <v>241</v>
      </c>
      <c r="E83" s="33" t="s">
        <v>1</v>
      </c>
      <c r="F83" s="34" t="s">
        <v>4</v>
      </c>
      <c r="G83" s="35" t="s">
        <v>3</v>
      </c>
      <c r="H83" s="36" t="s">
        <v>2</v>
      </c>
      <c r="I83" s="37" t="s">
        <v>8</v>
      </c>
      <c r="J83" s="44" t="s">
        <v>9</v>
      </c>
    </row>
    <row r="84" spans="1:10" s="113" customFormat="1" ht="12.75">
      <c r="A84" s="111">
        <v>1</v>
      </c>
      <c r="B84" s="111">
        <v>2</v>
      </c>
      <c r="C84" s="111">
        <v>3</v>
      </c>
      <c r="D84" s="111">
        <v>4</v>
      </c>
      <c r="E84" s="111">
        <v>5</v>
      </c>
      <c r="F84" s="111">
        <v>6</v>
      </c>
      <c r="G84" s="112">
        <v>7</v>
      </c>
      <c r="H84" s="112">
        <v>8</v>
      </c>
      <c r="I84" s="111">
        <v>9</v>
      </c>
      <c r="J84" s="45">
        <v>10</v>
      </c>
    </row>
    <row r="85" spans="1:10" s="113" customFormat="1" ht="36.75" customHeight="1">
      <c r="A85" s="25">
        <v>1</v>
      </c>
      <c r="B85" s="154" t="s">
        <v>149</v>
      </c>
      <c r="C85" s="155"/>
      <c r="D85" s="155">
        <v>1500</v>
      </c>
      <c r="E85" s="155" t="s">
        <v>27</v>
      </c>
      <c r="F85" s="156"/>
      <c r="G85" s="6">
        <f aca="true" t="shared" si="4" ref="G85:G112">F85*D85</f>
        <v>0</v>
      </c>
      <c r="H85" s="106">
        <v>8</v>
      </c>
      <c r="I85" s="6">
        <f aca="true" t="shared" si="5" ref="I85:I112">G85*1.08</f>
        <v>0</v>
      </c>
      <c r="J85" s="41"/>
    </row>
    <row r="86" spans="1:10" s="113" customFormat="1" ht="18.75" customHeight="1">
      <c r="A86" s="25">
        <v>2</v>
      </c>
      <c r="B86" s="157" t="s">
        <v>150</v>
      </c>
      <c r="C86" s="155"/>
      <c r="D86" s="155">
        <v>6</v>
      </c>
      <c r="E86" s="155" t="s">
        <v>27</v>
      </c>
      <c r="F86" s="156"/>
      <c r="G86" s="6">
        <f t="shared" si="4"/>
        <v>0</v>
      </c>
      <c r="H86" s="106">
        <v>8</v>
      </c>
      <c r="I86" s="6">
        <f t="shared" si="5"/>
        <v>0</v>
      </c>
      <c r="J86" s="41"/>
    </row>
    <row r="87" spans="1:10" s="113" customFormat="1" ht="31.5" customHeight="1">
      <c r="A87" s="25">
        <v>3</v>
      </c>
      <c r="B87" s="154" t="s">
        <v>151</v>
      </c>
      <c r="C87" s="155"/>
      <c r="D87" s="155">
        <v>2</v>
      </c>
      <c r="E87" s="155" t="s">
        <v>14</v>
      </c>
      <c r="F87" s="156"/>
      <c r="G87" s="6">
        <f t="shared" si="4"/>
        <v>0</v>
      </c>
      <c r="H87" s="106">
        <v>8</v>
      </c>
      <c r="I87" s="6">
        <f t="shared" si="5"/>
        <v>0</v>
      </c>
      <c r="J87" s="41"/>
    </row>
    <row r="88" spans="1:10" s="113" customFormat="1" ht="43.5" customHeight="1">
      <c r="A88" s="25">
        <v>4</v>
      </c>
      <c r="B88" s="154" t="s">
        <v>152</v>
      </c>
      <c r="C88" s="155"/>
      <c r="D88" s="155">
        <v>60</v>
      </c>
      <c r="E88" s="155" t="s">
        <v>14</v>
      </c>
      <c r="F88" s="156"/>
      <c r="G88" s="6">
        <f t="shared" si="4"/>
        <v>0</v>
      </c>
      <c r="H88" s="106">
        <v>8</v>
      </c>
      <c r="I88" s="6">
        <f t="shared" si="5"/>
        <v>0</v>
      </c>
      <c r="J88" s="41"/>
    </row>
    <row r="89" spans="1:10" s="113" customFormat="1" ht="27" customHeight="1">
      <c r="A89" s="25">
        <v>5</v>
      </c>
      <c r="B89" s="154" t="s">
        <v>153</v>
      </c>
      <c r="C89" s="155"/>
      <c r="D89" s="155">
        <v>2</v>
      </c>
      <c r="E89" s="155" t="s">
        <v>27</v>
      </c>
      <c r="F89" s="156"/>
      <c r="G89" s="6">
        <f t="shared" si="4"/>
        <v>0</v>
      </c>
      <c r="H89" s="106">
        <v>8</v>
      </c>
      <c r="I89" s="6">
        <f t="shared" si="5"/>
        <v>0</v>
      </c>
      <c r="J89" s="41"/>
    </row>
    <row r="90" spans="1:10" s="113" customFormat="1" ht="26.25" customHeight="1">
      <c r="A90" s="25">
        <v>6</v>
      </c>
      <c r="B90" s="154" t="s">
        <v>154</v>
      </c>
      <c r="C90" s="155"/>
      <c r="D90" s="155">
        <v>300</v>
      </c>
      <c r="E90" s="155" t="s">
        <v>16</v>
      </c>
      <c r="F90" s="156"/>
      <c r="G90" s="6">
        <f t="shared" si="4"/>
        <v>0</v>
      </c>
      <c r="H90" s="106">
        <v>8</v>
      </c>
      <c r="I90" s="6">
        <f t="shared" si="5"/>
        <v>0</v>
      </c>
      <c r="J90" s="41"/>
    </row>
    <row r="91" spans="1:10" s="113" customFormat="1" ht="79.5" customHeight="1">
      <c r="A91" s="25">
        <v>7</v>
      </c>
      <c r="B91" s="154" t="s">
        <v>155</v>
      </c>
      <c r="C91" s="155"/>
      <c r="D91" s="155">
        <v>100</v>
      </c>
      <c r="E91" s="155" t="s">
        <v>16</v>
      </c>
      <c r="F91" s="156"/>
      <c r="G91" s="6">
        <f t="shared" si="4"/>
        <v>0</v>
      </c>
      <c r="H91" s="106">
        <v>8</v>
      </c>
      <c r="I91" s="6">
        <f t="shared" si="5"/>
        <v>0</v>
      </c>
      <c r="J91" s="41"/>
    </row>
    <row r="92" spans="1:10" s="113" customFormat="1" ht="69" customHeight="1">
      <c r="A92" s="25">
        <v>8</v>
      </c>
      <c r="B92" s="154" t="s">
        <v>156</v>
      </c>
      <c r="C92" s="155"/>
      <c r="D92" s="155">
        <v>100</v>
      </c>
      <c r="E92" s="155" t="s">
        <v>16</v>
      </c>
      <c r="F92" s="156"/>
      <c r="G92" s="6">
        <f t="shared" si="4"/>
        <v>0</v>
      </c>
      <c r="H92" s="106">
        <v>8</v>
      </c>
      <c r="I92" s="6">
        <f t="shared" si="5"/>
        <v>0</v>
      </c>
      <c r="J92" s="41"/>
    </row>
    <row r="93" spans="1:10" s="113" customFormat="1" ht="33" customHeight="1">
      <c r="A93" s="25">
        <v>9</v>
      </c>
      <c r="B93" s="154" t="s">
        <v>157</v>
      </c>
      <c r="C93" s="155"/>
      <c r="D93" s="155">
        <v>100</v>
      </c>
      <c r="E93" s="155" t="s">
        <v>16</v>
      </c>
      <c r="F93" s="156"/>
      <c r="G93" s="6">
        <f t="shared" si="4"/>
        <v>0</v>
      </c>
      <c r="H93" s="106">
        <v>8</v>
      </c>
      <c r="I93" s="6">
        <f t="shared" si="5"/>
        <v>0</v>
      </c>
      <c r="J93" s="41"/>
    </row>
    <row r="94" spans="1:10" s="113" customFormat="1" ht="27.75" customHeight="1">
      <c r="A94" s="25">
        <v>10</v>
      </c>
      <c r="B94" s="154" t="s">
        <v>158</v>
      </c>
      <c r="C94" s="155"/>
      <c r="D94" s="155">
        <v>100</v>
      </c>
      <c r="E94" s="155" t="s">
        <v>16</v>
      </c>
      <c r="F94" s="156"/>
      <c r="G94" s="6">
        <f t="shared" si="4"/>
        <v>0</v>
      </c>
      <c r="H94" s="106">
        <v>8</v>
      </c>
      <c r="I94" s="6">
        <f t="shared" si="5"/>
        <v>0</v>
      </c>
      <c r="J94" s="41"/>
    </row>
    <row r="95" spans="1:10" s="113" customFormat="1" ht="36.75" customHeight="1">
      <c r="A95" s="138">
        <v>11</v>
      </c>
      <c r="B95" s="125" t="s">
        <v>159</v>
      </c>
      <c r="C95" s="158"/>
      <c r="D95" s="158">
        <v>100</v>
      </c>
      <c r="E95" s="158" t="s">
        <v>16</v>
      </c>
      <c r="F95" s="156"/>
      <c r="G95" s="122">
        <f t="shared" si="4"/>
        <v>0</v>
      </c>
      <c r="H95" s="123">
        <v>8</v>
      </c>
      <c r="I95" s="122">
        <f t="shared" si="5"/>
        <v>0</v>
      </c>
      <c r="J95" s="124"/>
    </row>
    <row r="96" spans="1:10" s="113" customFormat="1" ht="27.75" customHeight="1">
      <c r="A96" s="25">
        <v>12</v>
      </c>
      <c r="B96" s="157" t="s">
        <v>160</v>
      </c>
      <c r="C96" s="155"/>
      <c r="D96" s="155">
        <v>6</v>
      </c>
      <c r="E96" s="155" t="s">
        <v>14</v>
      </c>
      <c r="F96" s="156"/>
      <c r="G96" s="6">
        <f t="shared" si="4"/>
        <v>0</v>
      </c>
      <c r="H96" s="106">
        <v>8</v>
      </c>
      <c r="I96" s="6">
        <f t="shared" si="5"/>
        <v>0</v>
      </c>
      <c r="J96" s="41"/>
    </row>
    <row r="97" spans="1:10" s="113" customFormat="1" ht="154.5" customHeight="1">
      <c r="A97" s="25">
        <v>13</v>
      </c>
      <c r="B97" s="154" t="s">
        <v>144</v>
      </c>
      <c r="C97" s="154"/>
      <c r="D97" s="106">
        <v>36</v>
      </c>
      <c r="E97" s="155" t="s">
        <v>16</v>
      </c>
      <c r="F97" s="156"/>
      <c r="G97" s="6">
        <f t="shared" si="4"/>
        <v>0</v>
      </c>
      <c r="H97" s="106">
        <v>8</v>
      </c>
      <c r="I97" s="6">
        <f t="shared" si="5"/>
        <v>0</v>
      </c>
      <c r="J97" s="41"/>
    </row>
    <row r="98" spans="1:10" s="113" customFormat="1" ht="133.5" customHeight="1">
      <c r="A98" s="25">
        <v>14</v>
      </c>
      <c r="B98" s="154" t="s">
        <v>145</v>
      </c>
      <c r="C98" s="106"/>
      <c r="D98" s="106">
        <v>10</v>
      </c>
      <c r="E98" s="155" t="s">
        <v>16</v>
      </c>
      <c r="F98" s="156"/>
      <c r="G98" s="6">
        <f t="shared" si="4"/>
        <v>0</v>
      </c>
      <c r="H98" s="106">
        <v>8</v>
      </c>
      <c r="I98" s="6">
        <f t="shared" si="5"/>
        <v>0</v>
      </c>
      <c r="J98" s="41"/>
    </row>
    <row r="99" spans="1:10" s="113" customFormat="1" ht="91.5" customHeight="1">
      <c r="A99" s="25">
        <v>15</v>
      </c>
      <c r="B99" s="154" t="s">
        <v>146</v>
      </c>
      <c r="C99" s="106"/>
      <c r="D99" s="106">
        <v>75</v>
      </c>
      <c r="E99" s="155" t="s">
        <v>16</v>
      </c>
      <c r="F99" s="156"/>
      <c r="G99" s="6">
        <f t="shared" si="4"/>
        <v>0</v>
      </c>
      <c r="H99" s="106">
        <v>8</v>
      </c>
      <c r="I99" s="6">
        <f t="shared" si="5"/>
        <v>0</v>
      </c>
      <c r="J99" s="41"/>
    </row>
    <row r="100" spans="1:10" s="113" customFormat="1" ht="72">
      <c r="A100" s="107">
        <v>16</v>
      </c>
      <c r="B100" s="154" t="s">
        <v>147</v>
      </c>
      <c r="C100" s="106"/>
      <c r="D100" s="106">
        <v>40</v>
      </c>
      <c r="E100" s="155" t="s">
        <v>16</v>
      </c>
      <c r="F100" s="156"/>
      <c r="G100" s="6">
        <f t="shared" si="4"/>
        <v>0</v>
      </c>
      <c r="H100" s="106">
        <v>8</v>
      </c>
      <c r="I100" s="6">
        <f t="shared" si="5"/>
        <v>0</v>
      </c>
      <c r="J100" s="41"/>
    </row>
    <row r="101" spans="1:10" s="113" customFormat="1" ht="24">
      <c r="A101" s="107">
        <f>A100+1</f>
        <v>17</v>
      </c>
      <c r="B101" s="154" t="s">
        <v>161</v>
      </c>
      <c r="C101" s="106"/>
      <c r="D101" s="106">
        <v>30</v>
      </c>
      <c r="E101" s="155" t="s">
        <v>16</v>
      </c>
      <c r="F101" s="159"/>
      <c r="G101" s="6">
        <f t="shared" si="4"/>
        <v>0</v>
      </c>
      <c r="H101" s="106">
        <v>8</v>
      </c>
      <c r="I101" s="6">
        <f t="shared" si="5"/>
        <v>0</v>
      </c>
      <c r="J101" s="117"/>
    </row>
    <row r="102" spans="1:10" s="113" customFormat="1" ht="192">
      <c r="A102" s="107">
        <f>A101+1</f>
        <v>18</v>
      </c>
      <c r="B102" s="22" t="s">
        <v>162</v>
      </c>
      <c r="C102" s="43"/>
      <c r="D102" s="26">
        <v>50</v>
      </c>
      <c r="E102" s="26" t="s">
        <v>27</v>
      </c>
      <c r="F102" s="159"/>
      <c r="G102" s="6">
        <f t="shared" si="4"/>
        <v>0</v>
      </c>
      <c r="H102" s="106">
        <v>8</v>
      </c>
      <c r="I102" s="6">
        <f t="shared" si="5"/>
        <v>0</v>
      </c>
      <c r="J102" s="117"/>
    </row>
    <row r="103" spans="1:10" s="113" customFormat="1" ht="208.5" customHeight="1">
      <c r="A103" s="107">
        <f>A102+1</f>
        <v>19</v>
      </c>
      <c r="B103" s="160" t="s">
        <v>163</v>
      </c>
      <c r="C103" s="73"/>
      <c r="D103" s="39">
        <v>100</v>
      </c>
      <c r="E103" s="27" t="s">
        <v>27</v>
      </c>
      <c r="F103" s="159"/>
      <c r="G103" s="6">
        <f t="shared" si="4"/>
        <v>0</v>
      </c>
      <c r="H103" s="106">
        <v>8</v>
      </c>
      <c r="I103" s="6">
        <f t="shared" si="5"/>
        <v>0</v>
      </c>
      <c r="J103" s="117"/>
    </row>
    <row r="104" spans="1:10" s="113" customFormat="1" ht="120">
      <c r="A104" s="107">
        <v>20</v>
      </c>
      <c r="B104" s="105" t="s">
        <v>164</v>
      </c>
      <c r="C104" s="73"/>
      <c r="D104" s="39">
        <v>100</v>
      </c>
      <c r="E104" s="27" t="s">
        <v>27</v>
      </c>
      <c r="F104" s="159"/>
      <c r="G104" s="6">
        <f t="shared" si="4"/>
        <v>0</v>
      </c>
      <c r="H104" s="106">
        <v>8</v>
      </c>
      <c r="I104" s="6">
        <f t="shared" si="5"/>
        <v>0</v>
      </c>
      <c r="J104" s="117"/>
    </row>
    <row r="105" spans="1:10" s="113" customFormat="1" ht="90" customHeight="1">
      <c r="A105" s="107">
        <v>21</v>
      </c>
      <c r="B105" s="105" t="s">
        <v>165</v>
      </c>
      <c r="C105" s="73"/>
      <c r="D105" s="39">
        <v>16</v>
      </c>
      <c r="E105" s="27" t="s">
        <v>14</v>
      </c>
      <c r="F105" s="159"/>
      <c r="G105" s="6">
        <f t="shared" si="4"/>
        <v>0</v>
      </c>
      <c r="H105" s="106">
        <v>8</v>
      </c>
      <c r="I105" s="6">
        <f t="shared" si="5"/>
        <v>0</v>
      </c>
      <c r="J105" s="117"/>
    </row>
    <row r="106" spans="1:10" s="113" customFormat="1" ht="70.5" customHeight="1">
      <c r="A106" s="107">
        <v>22</v>
      </c>
      <c r="B106" s="154" t="s">
        <v>166</v>
      </c>
      <c r="C106" s="106"/>
      <c r="D106" s="106">
        <v>19</v>
      </c>
      <c r="E106" s="155" t="s">
        <v>14</v>
      </c>
      <c r="F106" s="159"/>
      <c r="G106" s="6">
        <f t="shared" si="4"/>
        <v>0</v>
      </c>
      <c r="H106" s="106">
        <v>8</v>
      </c>
      <c r="I106" s="6">
        <f t="shared" si="5"/>
        <v>0</v>
      </c>
      <c r="J106" s="117"/>
    </row>
    <row r="107" spans="1:10" s="113" customFormat="1" ht="94.5" customHeight="1">
      <c r="A107" s="107">
        <v>23</v>
      </c>
      <c r="B107" s="154" t="s">
        <v>167</v>
      </c>
      <c r="C107" s="106"/>
      <c r="D107" s="106">
        <v>19</v>
      </c>
      <c r="E107" s="155" t="s">
        <v>14</v>
      </c>
      <c r="F107" s="159"/>
      <c r="G107" s="6">
        <f t="shared" si="4"/>
        <v>0</v>
      </c>
      <c r="H107" s="106">
        <v>8</v>
      </c>
      <c r="I107" s="6">
        <f t="shared" si="5"/>
        <v>0</v>
      </c>
      <c r="J107" s="117"/>
    </row>
    <row r="108" spans="1:10" s="113" customFormat="1" ht="96.75" customHeight="1">
      <c r="A108" s="107">
        <v>24</v>
      </c>
      <c r="B108" s="160" t="s">
        <v>168</v>
      </c>
      <c r="C108" s="73"/>
      <c r="D108" s="106">
        <v>19</v>
      </c>
      <c r="E108" s="155" t="s">
        <v>14</v>
      </c>
      <c r="F108" s="159"/>
      <c r="G108" s="6">
        <f t="shared" si="4"/>
        <v>0</v>
      </c>
      <c r="H108" s="106">
        <v>8</v>
      </c>
      <c r="I108" s="6">
        <f t="shared" si="5"/>
        <v>0</v>
      </c>
      <c r="J108" s="117"/>
    </row>
    <row r="109" spans="1:10" s="113" customFormat="1" ht="100.5" customHeight="1">
      <c r="A109" s="107">
        <v>25</v>
      </c>
      <c r="B109" s="154" t="s">
        <v>169</v>
      </c>
      <c r="C109" s="73"/>
      <c r="D109" s="106">
        <v>19</v>
      </c>
      <c r="E109" s="155" t="s">
        <v>14</v>
      </c>
      <c r="F109" s="159"/>
      <c r="G109" s="6">
        <f t="shared" si="4"/>
        <v>0</v>
      </c>
      <c r="H109" s="106">
        <v>8</v>
      </c>
      <c r="I109" s="6">
        <f t="shared" si="5"/>
        <v>0</v>
      </c>
      <c r="J109" s="117"/>
    </row>
    <row r="110" spans="1:10" s="113" customFormat="1" ht="55.5" customHeight="1">
      <c r="A110" s="107">
        <v>26</v>
      </c>
      <c r="B110" s="154" t="s">
        <v>170</v>
      </c>
      <c r="C110" s="106"/>
      <c r="D110" s="106">
        <v>10</v>
      </c>
      <c r="E110" s="155" t="s">
        <v>14</v>
      </c>
      <c r="F110" s="159"/>
      <c r="G110" s="6">
        <f t="shared" si="4"/>
        <v>0</v>
      </c>
      <c r="H110" s="106">
        <v>8</v>
      </c>
      <c r="I110" s="6">
        <f t="shared" si="5"/>
        <v>0</v>
      </c>
      <c r="J110" s="117"/>
    </row>
    <row r="111" spans="1:10" s="113" customFormat="1" ht="51.75" customHeight="1">
      <c r="A111" s="107">
        <v>27</v>
      </c>
      <c r="B111" s="154" t="s">
        <v>171</v>
      </c>
      <c r="C111" s="106"/>
      <c r="D111" s="106">
        <v>50</v>
      </c>
      <c r="E111" s="155" t="s">
        <v>16</v>
      </c>
      <c r="F111" s="159"/>
      <c r="G111" s="6">
        <f t="shared" si="4"/>
        <v>0</v>
      </c>
      <c r="H111" s="106">
        <v>8</v>
      </c>
      <c r="I111" s="6">
        <f t="shared" si="5"/>
        <v>0</v>
      </c>
      <c r="J111" s="117"/>
    </row>
    <row r="112" spans="1:10" s="113" customFormat="1" ht="66" customHeight="1">
      <c r="A112" s="107">
        <v>28</v>
      </c>
      <c r="B112" s="154" t="s">
        <v>172</v>
      </c>
      <c r="C112" s="106"/>
      <c r="D112" s="106">
        <v>50</v>
      </c>
      <c r="E112" s="155" t="s">
        <v>16</v>
      </c>
      <c r="F112" s="159"/>
      <c r="G112" s="6">
        <f t="shared" si="4"/>
        <v>0</v>
      </c>
      <c r="H112" s="106">
        <v>8</v>
      </c>
      <c r="I112" s="6">
        <f t="shared" si="5"/>
        <v>0</v>
      </c>
      <c r="J112" s="117"/>
    </row>
    <row r="113" spans="1:10" s="113" customFormat="1" ht="13.5" thickBot="1">
      <c r="A113" s="199" t="s">
        <v>5</v>
      </c>
      <c r="B113" s="199"/>
      <c r="C113" s="199"/>
      <c r="D113" s="199"/>
      <c r="E113" s="199"/>
      <c r="F113" s="199"/>
      <c r="G113" s="23">
        <f>SUM(G85:G112)</f>
        <v>0</v>
      </c>
      <c r="H113" s="38"/>
      <c r="I113" s="24">
        <f>SUM(I85:I112)</f>
        <v>0</v>
      </c>
      <c r="J113" s="41"/>
    </row>
    <row r="114" spans="1:10" s="113" customFormat="1" ht="12.75">
      <c r="A114" s="48"/>
      <c r="B114" s="48"/>
      <c r="C114" s="48"/>
      <c r="D114" s="48"/>
      <c r="E114" s="48"/>
      <c r="F114" s="48"/>
      <c r="G114" s="48"/>
      <c r="H114" s="115"/>
      <c r="I114" s="48"/>
      <c r="J114" s="48"/>
    </row>
    <row r="115" spans="1:10" s="113" customFormat="1" ht="12.75">
      <c r="A115" s="48"/>
      <c r="B115" s="46" t="s">
        <v>11</v>
      </c>
      <c r="C115" s="46"/>
      <c r="D115" s="46"/>
      <c r="E115" s="46"/>
      <c r="F115" s="48"/>
      <c r="G115" s="48"/>
      <c r="H115" s="115"/>
      <c r="I115" s="48"/>
      <c r="J115" s="48"/>
    </row>
    <row r="116" spans="1:10" s="113" customFormat="1" ht="12.75">
      <c r="A116" s="48"/>
      <c r="B116" s="46" t="s">
        <v>12</v>
      </c>
      <c r="C116" s="46"/>
      <c r="D116" s="46"/>
      <c r="E116" s="46"/>
      <c r="F116" s="48"/>
      <c r="G116" s="48"/>
      <c r="H116" s="115"/>
      <c r="I116" s="48"/>
      <c r="J116" s="48"/>
    </row>
    <row r="117" spans="1:10" s="113" customFormat="1" ht="12.75">
      <c r="A117" s="48"/>
      <c r="B117" s="46" t="s">
        <v>13</v>
      </c>
      <c r="C117" s="46"/>
      <c r="D117" s="46"/>
      <c r="E117" s="46"/>
      <c r="F117" s="48"/>
      <c r="G117" s="48"/>
      <c r="H117" s="115"/>
      <c r="I117" s="48"/>
      <c r="J117" s="48"/>
    </row>
    <row r="118" spans="1:10" s="113" customFormat="1" ht="12.75">
      <c r="A118" s="48"/>
      <c r="B118" s="48"/>
      <c r="C118" s="48"/>
      <c r="D118" s="48"/>
      <c r="E118" s="48"/>
      <c r="F118" s="48"/>
      <c r="G118" s="48"/>
      <c r="H118" s="115"/>
      <c r="I118" s="48"/>
      <c r="J118" s="48"/>
    </row>
    <row r="119" spans="1:10" ht="12.75">
      <c r="A119" s="48"/>
      <c r="B119" s="48"/>
      <c r="C119" s="48"/>
      <c r="D119" s="48"/>
      <c r="E119" s="48"/>
      <c r="F119" s="48"/>
      <c r="G119" s="48"/>
      <c r="H119" s="115"/>
      <c r="I119" s="48"/>
      <c r="J119" s="48"/>
    </row>
    <row r="120" spans="1:10" ht="12.75">
      <c r="A120" s="48"/>
      <c r="B120" s="48"/>
      <c r="C120" s="48"/>
      <c r="D120" s="48"/>
      <c r="E120" s="48"/>
      <c r="F120" s="48"/>
      <c r="G120" s="48"/>
      <c r="H120" s="115"/>
      <c r="I120" s="48"/>
      <c r="J120" s="48"/>
    </row>
    <row r="121" spans="1:10" s="113" customFormat="1" ht="13.5" thickBot="1">
      <c r="A121" s="48"/>
      <c r="B121" s="21" t="s">
        <v>229</v>
      </c>
      <c r="C121" s="48"/>
      <c r="D121" s="48"/>
      <c r="E121" s="48"/>
      <c r="F121" s="48"/>
      <c r="G121" s="48"/>
      <c r="H121" s="115"/>
      <c r="I121" s="48"/>
      <c r="J121" s="48"/>
    </row>
    <row r="122" spans="1:10" s="113" customFormat="1" ht="60">
      <c r="A122" s="30" t="s">
        <v>0</v>
      </c>
      <c r="B122" s="31" t="s">
        <v>6</v>
      </c>
      <c r="C122" s="32" t="s">
        <v>7</v>
      </c>
      <c r="D122" s="32" t="s">
        <v>241</v>
      </c>
      <c r="E122" s="33" t="s">
        <v>1</v>
      </c>
      <c r="F122" s="34" t="s">
        <v>4</v>
      </c>
      <c r="G122" s="35" t="s">
        <v>3</v>
      </c>
      <c r="H122" s="36" t="s">
        <v>2</v>
      </c>
      <c r="I122" s="37" t="s">
        <v>8</v>
      </c>
      <c r="J122" s="44" t="s">
        <v>9</v>
      </c>
    </row>
    <row r="123" spans="1:10" s="113" customFormat="1" ht="12.75">
      <c r="A123" s="111">
        <v>1</v>
      </c>
      <c r="B123" s="111">
        <v>2</v>
      </c>
      <c r="C123" s="111">
        <v>3</v>
      </c>
      <c r="D123" s="111">
        <v>4</v>
      </c>
      <c r="E123" s="111">
        <v>5</v>
      </c>
      <c r="F123" s="111">
        <v>6</v>
      </c>
      <c r="G123" s="112">
        <v>7</v>
      </c>
      <c r="H123" s="112">
        <v>8</v>
      </c>
      <c r="I123" s="111">
        <v>9</v>
      </c>
      <c r="J123" s="45">
        <v>10</v>
      </c>
    </row>
    <row r="124" spans="1:10" s="113" customFormat="1" ht="96.75" customHeight="1">
      <c r="A124" s="125">
        <v>1</v>
      </c>
      <c r="B124" s="125" t="s">
        <v>173</v>
      </c>
      <c r="C124" s="125"/>
      <c r="D124" s="121">
        <v>25</v>
      </c>
      <c r="E124" s="121" t="s">
        <v>27</v>
      </c>
      <c r="F124" s="161"/>
      <c r="G124" s="6">
        <f aca="true" t="shared" si="6" ref="G124:G140">F124*D124</f>
        <v>0</v>
      </c>
      <c r="H124" s="121">
        <v>8</v>
      </c>
      <c r="I124" s="6">
        <f aca="true" t="shared" si="7" ref="I124:I140">G124*1.08</f>
        <v>0</v>
      </c>
      <c r="J124" s="41"/>
    </row>
    <row r="125" spans="1:10" s="113" customFormat="1" ht="96" customHeight="1">
      <c r="A125" s="125">
        <v>2</v>
      </c>
      <c r="B125" s="125" t="s">
        <v>174</v>
      </c>
      <c r="C125" s="125"/>
      <c r="D125" s="121">
        <v>25</v>
      </c>
      <c r="E125" s="121" t="s">
        <v>27</v>
      </c>
      <c r="F125" s="161"/>
      <c r="G125" s="6">
        <f t="shared" si="6"/>
        <v>0</v>
      </c>
      <c r="H125" s="121">
        <v>8</v>
      </c>
      <c r="I125" s="6">
        <f t="shared" si="7"/>
        <v>0</v>
      </c>
      <c r="J125" s="41"/>
    </row>
    <row r="126" spans="1:10" s="113" customFormat="1" ht="93.75" customHeight="1">
      <c r="A126" s="125">
        <v>3</v>
      </c>
      <c r="B126" s="125" t="s">
        <v>175</v>
      </c>
      <c r="C126" s="125"/>
      <c r="D126" s="121">
        <v>25</v>
      </c>
      <c r="E126" s="121" t="s">
        <v>27</v>
      </c>
      <c r="F126" s="161"/>
      <c r="G126" s="6">
        <f t="shared" si="6"/>
        <v>0</v>
      </c>
      <c r="H126" s="121">
        <v>8</v>
      </c>
      <c r="I126" s="6">
        <f t="shared" si="7"/>
        <v>0</v>
      </c>
      <c r="J126" s="41"/>
    </row>
    <row r="127" spans="1:10" s="113" customFormat="1" ht="96" customHeight="1">
      <c r="A127" s="125">
        <v>4</v>
      </c>
      <c r="B127" s="125" t="s">
        <v>176</v>
      </c>
      <c r="C127" s="125"/>
      <c r="D127" s="121">
        <v>25</v>
      </c>
      <c r="E127" s="121" t="s">
        <v>27</v>
      </c>
      <c r="F127" s="161"/>
      <c r="G127" s="6">
        <f t="shared" si="6"/>
        <v>0</v>
      </c>
      <c r="H127" s="121">
        <v>8</v>
      </c>
      <c r="I127" s="6">
        <f t="shared" si="7"/>
        <v>0</v>
      </c>
      <c r="J127" s="41"/>
    </row>
    <row r="128" spans="1:10" s="113" customFormat="1" ht="86.25" customHeight="1">
      <c r="A128" s="125">
        <v>5</v>
      </c>
      <c r="B128" s="125" t="s">
        <v>177</v>
      </c>
      <c r="C128" s="125"/>
      <c r="D128" s="121">
        <v>25</v>
      </c>
      <c r="E128" s="121" t="s">
        <v>27</v>
      </c>
      <c r="F128" s="121"/>
      <c r="G128" s="6">
        <f t="shared" si="6"/>
        <v>0</v>
      </c>
      <c r="H128" s="121">
        <v>8</v>
      </c>
      <c r="I128" s="6">
        <f t="shared" si="7"/>
        <v>0</v>
      </c>
      <c r="J128" s="41"/>
    </row>
    <row r="129" spans="1:10" s="113" customFormat="1" ht="87" customHeight="1">
      <c r="A129" s="125">
        <v>6</v>
      </c>
      <c r="B129" s="125" t="s">
        <v>178</v>
      </c>
      <c r="C129" s="125"/>
      <c r="D129" s="121">
        <v>25</v>
      </c>
      <c r="E129" s="121" t="s">
        <v>27</v>
      </c>
      <c r="F129" s="121"/>
      <c r="G129" s="6">
        <f t="shared" si="6"/>
        <v>0</v>
      </c>
      <c r="H129" s="121">
        <v>8</v>
      </c>
      <c r="I129" s="6">
        <f t="shared" si="7"/>
        <v>0</v>
      </c>
      <c r="J129" s="41"/>
    </row>
    <row r="130" spans="1:10" s="113" customFormat="1" ht="59.25" customHeight="1">
      <c r="A130" s="125">
        <v>7</v>
      </c>
      <c r="B130" s="125" t="s">
        <v>179</v>
      </c>
      <c r="C130" s="125"/>
      <c r="D130" s="121">
        <v>25</v>
      </c>
      <c r="E130" s="121" t="s">
        <v>27</v>
      </c>
      <c r="F130" s="121"/>
      <c r="G130" s="6">
        <f t="shared" si="6"/>
        <v>0</v>
      </c>
      <c r="H130" s="121">
        <v>8</v>
      </c>
      <c r="I130" s="6">
        <f t="shared" si="7"/>
        <v>0</v>
      </c>
      <c r="J130" s="124"/>
    </row>
    <row r="131" spans="1:10" s="113" customFormat="1" ht="50.25" customHeight="1">
      <c r="A131" s="125">
        <v>8</v>
      </c>
      <c r="B131" s="125" t="s">
        <v>180</v>
      </c>
      <c r="C131" s="125"/>
      <c r="D131" s="121">
        <v>25</v>
      </c>
      <c r="E131" s="121" t="s">
        <v>27</v>
      </c>
      <c r="F131" s="121"/>
      <c r="G131" s="6">
        <f t="shared" si="6"/>
        <v>0</v>
      </c>
      <c r="H131" s="121">
        <v>8</v>
      </c>
      <c r="I131" s="6">
        <f t="shared" si="7"/>
        <v>0</v>
      </c>
      <c r="J131" s="41"/>
    </row>
    <row r="132" spans="1:10" s="113" customFormat="1" ht="102" customHeight="1">
      <c r="A132" s="125">
        <v>9</v>
      </c>
      <c r="B132" s="125" t="s">
        <v>181</v>
      </c>
      <c r="C132" s="125"/>
      <c r="D132" s="121">
        <v>25</v>
      </c>
      <c r="E132" s="121" t="s">
        <v>27</v>
      </c>
      <c r="F132" s="121"/>
      <c r="G132" s="6">
        <f t="shared" si="6"/>
        <v>0</v>
      </c>
      <c r="H132" s="121">
        <v>8</v>
      </c>
      <c r="I132" s="6">
        <f t="shared" si="7"/>
        <v>0</v>
      </c>
      <c r="J132" s="41"/>
    </row>
    <row r="133" spans="1:10" s="113" customFormat="1" ht="99.75" customHeight="1">
      <c r="A133" s="125">
        <v>10</v>
      </c>
      <c r="B133" s="125" t="s">
        <v>182</v>
      </c>
      <c r="C133" s="125"/>
      <c r="D133" s="121">
        <v>25</v>
      </c>
      <c r="E133" s="121" t="s">
        <v>27</v>
      </c>
      <c r="F133" s="121"/>
      <c r="G133" s="6">
        <f t="shared" si="6"/>
        <v>0</v>
      </c>
      <c r="H133" s="121">
        <v>8</v>
      </c>
      <c r="I133" s="6">
        <f t="shared" si="7"/>
        <v>0</v>
      </c>
      <c r="J133" s="41"/>
    </row>
    <row r="134" spans="1:10" s="113" customFormat="1" ht="94.5" customHeight="1">
      <c r="A134" s="125">
        <v>11</v>
      </c>
      <c r="B134" s="125" t="s">
        <v>183</v>
      </c>
      <c r="C134" s="125"/>
      <c r="D134" s="121">
        <v>25</v>
      </c>
      <c r="E134" s="121" t="s">
        <v>27</v>
      </c>
      <c r="F134" s="121"/>
      <c r="G134" s="6">
        <f t="shared" si="6"/>
        <v>0</v>
      </c>
      <c r="H134" s="121">
        <v>8</v>
      </c>
      <c r="I134" s="6">
        <f t="shared" si="7"/>
        <v>0</v>
      </c>
      <c r="J134" s="41"/>
    </row>
    <row r="135" spans="1:10" s="113" customFormat="1" ht="96.75" customHeight="1">
      <c r="A135" s="125">
        <v>12</v>
      </c>
      <c r="B135" s="125" t="s">
        <v>184</v>
      </c>
      <c r="C135" s="162"/>
      <c r="D135" s="121">
        <v>25</v>
      </c>
      <c r="E135" s="121" t="s">
        <v>27</v>
      </c>
      <c r="F135" s="121"/>
      <c r="G135" s="6">
        <f t="shared" si="6"/>
        <v>0</v>
      </c>
      <c r="H135" s="121">
        <v>8</v>
      </c>
      <c r="I135" s="6">
        <f t="shared" si="7"/>
        <v>0</v>
      </c>
      <c r="J135" s="41"/>
    </row>
    <row r="136" spans="1:10" s="113" customFormat="1" ht="91.5" customHeight="1">
      <c r="A136" s="125">
        <v>13</v>
      </c>
      <c r="B136" s="125" t="s">
        <v>185</v>
      </c>
      <c r="C136" s="125"/>
      <c r="D136" s="121">
        <v>25</v>
      </c>
      <c r="E136" s="121" t="s">
        <v>27</v>
      </c>
      <c r="F136" s="121"/>
      <c r="G136" s="6">
        <f t="shared" si="6"/>
        <v>0</v>
      </c>
      <c r="H136" s="121">
        <v>8</v>
      </c>
      <c r="I136" s="6">
        <f t="shared" si="7"/>
        <v>0</v>
      </c>
      <c r="J136" s="41"/>
    </row>
    <row r="137" spans="1:10" s="113" customFormat="1" ht="99" customHeight="1">
      <c r="A137" s="125">
        <v>14</v>
      </c>
      <c r="B137" s="125" t="s">
        <v>186</v>
      </c>
      <c r="C137" s="162"/>
      <c r="D137" s="121">
        <v>25</v>
      </c>
      <c r="E137" s="121" t="s">
        <v>27</v>
      </c>
      <c r="F137" s="121"/>
      <c r="G137" s="6">
        <f t="shared" si="6"/>
        <v>0</v>
      </c>
      <c r="H137" s="121">
        <v>8</v>
      </c>
      <c r="I137" s="6">
        <f t="shared" si="7"/>
        <v>0</v>
      </c>
      <c r="J137" s="41"/>
    </row>
    <row r="138" spans="1:10" s="113" customFormat="1" ht="90" customHeight="1">
      <c r="A138" s="125">
        <v>15</v>
      </c>
      <c r="B138" s="125" t="s">
        <v>187</v>
      </c>
      <c r="C138" s="125"/>
      <c r="D138" s="121">
        <v>25</v>
      </c>
      <c r="E138" s="121" t="s">
        <v>27</v>
      </c>
      <c r="F138" s="121"/>
      <c r="G138" s="6">
        <f t="shared" si="6"/>
        <v>0</v>
      </c>
      <c r="H138" s="121">
        <v>8</v>
      </c>
      <c r="I138" s="6">
        <f t="shared" si="7"/>
        <v>0</v>
      </c>
      <c r="J138" s="41"/>
    </row>
    <row r="139" spans="1:10" s="113" customFormat="1" ht="88.5" customHeight="1">
      <c r="A139" s="125">
        <v>16</v>
      </c>
      <c r="B139" s="125" t="s">
        <v>188</v>
      </c>
      <c r="C139" s="162"/>
      <c r="D139" s="121">
        <v>25</v>
      </c>
      <c r="E139" s="121" t="s">
        <v>27</v>
      </c>
      <c r="F139" s="121"/>
      <c r="G139" s="6">
        <f t="shared" si="6"/>
        <v>0</v>
      </c>
      <c r="H139" s="121">
        <v>8</v>
      </c>
      <c r="I139" s="6">
        <f t="shared" si="7"/>
        <v>0</v>
      </c>
      <c r="J139" s="41"/>
    </row>
    <row r="140" spans="1:10" s="113" customFormat="1" ht="146.25" customHeight="1">
      <c r="A140" s="125">
        <v>17</v>
      </c>
      <c r="B140" s="125" t="s">
        <v>189</v>
      </c>
      <c r="C140" s="162"/>
      <c r="D140" s="121">
        <v>25</v>
      </c>
      <c r="E140" s="121" t="s">
        <v>27</v>
      </c>
      <c r="F140" s="121"/>
      <c r="G140" s="6">
        <f t="shared" si="6"/>
        <v>0</v>
      </c>
      <c r="H140" s="121">
        <v>8</v>
      </c>
      <c r="I140" s="6">
        <f t="shared" si="7"/>
        <v>0</v>
      </c>
      <c r="J140" s="117"/>
    </row>
    <row r="141" spans="1:10" s="113" customFormat="1" ht="13.5" thickBot="1">
      <c r="A141" s="202" t="s">
        <v>5</v>
      </c>
      <c r="B141" s="203"/>
      <c r="C141" s="203"/>
      <c r="D141" s="203"/>
      <c r="E141" s="203"/>
      <c r="F141" s="204"/>
      <c r="G141" s="23">
        <f>SUM(G124:G140)</f>
        <v>0</v>
      </c>
      <c r="H141" s="163"/>
      <c r="I141" s="24">
        <f>SUM(I124:I140)</f>
        <v>0</v>
      </c>
      <c r="J141" s="41"/>
    </row>
    <row r="142" spans="1:10" s="113" customFormat="1" ht="12.75">
      <c r="A142" s="46"/>
      <c r="B142" s="46" t="s">
        <v>190</v>
      </c>
      <c r="C142" s="46"/>
      <c r="D142" s="46"/>
      <c r="E142" s="46"/>
      <c r="F142" s="46"/>
      <c r="G142" s="164"/>
      <c r="H142" s="120"/>
      <c r="I142" s="46"/>
      <c r="J142" s="46"/>
    </row>
    <row r="143" spans="1:10" s="113" customFormat="1" ht="12.75">
      <c r="A143" s="48"/>
      <c r="B143" s="48"/>
      <c r="C143" s="48"/>
      <c r="D143" s="48"/>
      <c r="E143" s="48"/>
      <c r="F143" s="48"/>
      <c r="G143" s="48"/>
      <c r="H143" s="115"/>
      <c r="I143" s="48"/>
      <c r="J143" s="48"/>
    </row>
    <row r="144" spans="1:10" s="113" customFormat="1" ht="12.75">
      <c r="A144" s="48"/>
      <c r="B144" s="46" t="s">
        <v>11</v>
      </c>
      <c r="C144" s="46"/>
      <c r="D144" s="46"/>
      <c r="E144" s="46"/>
      <c r="F144" s="48"/>
      <c r="G144" s="48"/>
      <c r="H144" s="115"/>
      <c r="I144" s="48"/>
      <c r="J144" s="48"/>
    </row>
    <row r="145" spans="1:10" s="113" customFormat="1" ht="12.75">
      <c r="A145" s="48"/>
      <c r="B145" s="46" t="s">
        <v>12</v>
      </c>
      <c r="C145" s="46"/>
      <c r="D145" s="46"/>
      <c r="E145" s="46"/>
      <c r="F145" s="48"/>
      <c r="G145" s="48"/>
      <c r="H145" s="115"/>
      <c r="I145" s="48"/>
      <c r="J145" s="48"/>
    </row>
    <row r="146" spans="1:10" s="113" customFormat="1" ht="12.75">
      <c r="A146" s="48"/>
      <c r="B146" s="46" t="s">
        <v>13</v>
      </c>
      <c r="C146" s="46"/>
      <c r="D146" s="46"/>
      <c r="E146" s="46"/>
      <c r="F146" s="48"/>
      <c r="G146" s="48"/>
      <c r="H146" s="115"/>
      <c r="I146" s="48"/>
      <c r="J146" s="48"/>
    </row>
    <row r="147" spans="1:10" s="113" customFormat="1" ht="12.75">
      <c r="A147" s="48"/>
      <c r="B147" s="48"/>
      <c r="C147" s="48"/>
      <c r="D147" s="48"/>
      <c r="E147" s="48"/>
      <c r="F147" s="48"/>
      <c r="G147" s="48"/>
      <c r="H147" s="115"/>
      <c r="I147" s="48"/>
      <c r="J147" s="48"/>
    </row>
    <row r="148" spans="1:10" s="113" customFormat="1" ht="12.75">
      <c r="A148" s="48"/>
      <c r="B148" s="48"/>
      <c r="C148" s="48"/>
      <c r="D148" s="48"/>
      <c r="E148" s="48"/>
      <c r="F148" s="48"/>
      <c r="G148" s="48"/>
      <c r="H148" s="115"/>
      <c r="I148" s="48"/>
      <c r="J148" s="48"/>
    </row>
    <row r="149" spans="1:10" s="113" customFormat="1" ht="13.5" thickBot="1">
      <c r="A149" s="46"/>
      <c r="B149" s="119" t="s">
        <v>202</v>
      </c>
      <c r="C149" s="46"/>
      <c r="D149" s="46"/>
      <c r="E149" s="46"/>
      <c r="F149" s="46"/>
      <c r="G149" s="46"/>
      <c r="H149" s="120"/>
      <c r="I149" s="46"/>
      <c r="J149" s="46"/>
    </row>
    <row r="150" spans="1:10" s="113" customFormat="1" ht="60">
      <c r="A150" s="61" t="s">
        <v>0</v>
      </c>
      <c r="B150" s="62" t="s">
        <v>6</v>
      </c>
      <c r="C150" s="63" t="s">
        <v>7</v>
      </c>
      <c r="D150" s="63" t="s">
        <v>241</v>
      </c>
      <c r="E150" s="64" t="s">
        <v>1</v>
      </c>
      <c r="F150" s="65" t="s">
        <v>4</v>
      </c>
      <c r="G150" s="66" t="s">
        <v>3</v>
      </c>
      <c r="H150" s="67" t="s">
        <v>2</v>
      </c>
      <c r="I150" s="76" t="s">
        <v>8</v>
      </c>
      <c r="J150" s="68" t="s">
        <v>9</v>
      </c>
    </row>
    <row r="151" spans="1:10" s="113" customFormat="1" ht="12.75">
      <c r="A151" s="103">
        <v>1</v>
      </c>
      <c r="B151" s="103">
        <v>2</v>
      </c>
      <c r="C151" s="103">
        <v>3</v>
      </c>
      <c r="D151" s="103">
        <v>4</v>
      </c>
      <c r="E151" s="103">
        <v>5</v>
      </c>
      <c r="F151" s="103">
        <v>6</v>
      </c>
      <c r="G151" s="104">
        <v>7</v>
      </c>
      <c r="H151" s="104">
        <v>8</v>
      </c>
      <c r="I151" s="103">
        <v>9</v>
      </c>
      <c r="J151" s="71">
        <v>10</v>
      </c>
    </row>
    <row r="152" spans="1:10" s="113" customFormat="1" ht="72">
      <c r="A152" s="138">
        <v>1</v>
      </c>
      <c r="B152" s="125" t="s">
        <v>230</v>
      </c>
      <c r="C152" s="42"/>
      <c r="D152" s="121">
        <v>1</v>
      </c>
      <c r="E152" s="187" t="s">
        <v>10</v>
      </c>
      <c r="F152" s="188"/>
      <c r="G152" s="122">
        <f>F152*D152</f>
        <v>0</v>
      </c>
      <c r="H152" s="123">
        <v>8</v>
      </c>
      <c r="I152" s="122">
        <f>G152*1.08</f>
        <v>0</v>
      </c>
      <c r="J152" s="124"/>
    </row>
    <row r="153" spans="1:10" s="113" customFormat="1" ht="72">
      <c r="A153" s="138">
        <v>2</v>
      </c>
      <c r="B153" s="125" t="s">
        <v>231</v>
      </c>
      <c r="C153" s="42"/>
      <c r="D153" s="189">
        <v>1</v>
      </c>
      <c r="E153" s="187" t="s">
        <v>10</v>
      </c>
      <c r="F153" s="188"/>
      <c r="G153" s="122">
        <f>F153*D153</f>
        <v>0</v>
      </c>
      <c r="H153" s="123">
        <v>8</v>
      </c>
      <c r="I153" s="122">
        <f>G153*1.08</f>
        <v>0</v>
      </c>
      <c r="J153" s="124"/>
    </row>
    <row r="154" spans="1:10" s="113" customFormat="1" ht="72">
      <c r="A154" s="138">
        <v>3</v>
      </c>
      <c r="B154" s="125" t="s">
        <v>232</v>
      </c>
      <c r="C154" s="42"/>
      <c r="D154" s="121">
        <v>1</v>
      </c>
      <c r="E154" s="187" t="s">
        <v>10</v>
      </c>
      <c r="F154" s="188"/>
      <c r="G154" s="122">
        <f>F154*D154</f>
        <v>0</v>
      </c>
      <c r="H154" s="123">
        <v>8</v>
      </c>
      <c r="I154" s="122">
        <f>G154*1.08</f>
        <v>0</v>
      </c>
      <c r="J154" s="124"/>
    </row>
    <row r="155" spans="1:10" s="113" customFormat="1" ht="13.5" thickBot="1">
      <c r="A155" s="205" t="s">
        <v>5</v>
      </c>
      <c r="B155" s="205"/>
      <c r="C155" s="205"/>
      <c r="D155" s="205"/>
      <c r="E155" s="205"/>
      <c r="F155" s="205"/>
      <c r="G155" s="190">
        <f>SUM(G152:G154)</f>
        <v>0</v>
      </c>
      <c r="H155" s="191"/>
      <c r="I155" s="192">
        <f>SUM(I152:I154)</f>
        <v>0</v>
      </c>
      <c r="J155" s="124"/>
    </row>
    <row r="156" spans="1:10" s="113" customFormat="1" ht="12.75">
      <c r="A156" s="48"/>
      <c r="B156" s="48" t="s">
        <v>190</v>
      </c>
      <c r="C156" s="48"/>
      <c r="D156" s="48"/>
      <c r="E156" s="48"/>
      <c r="F156" s="48"/>
      <c r="G156" s="48"/>
      <c r="H156" s="115"/>
      <c r="I156" s="48"/>
      <c r="J156" s="48"/>
    </row>
    <row r="157" spans="1:10" s="113" customFormat="1" ht="12.75">
      <c r="A157" s="48"/>
      <c r="B157" s="46" t="s">
        <v>11</v>
      </c>
      <c r="C157" s="46"/>
      <c r="D157" s="46"/>
      <c r="E157" s="46"/>
      <c r="F157" s="48"/>
      <c r="G157" s="48"/>
      <c r="H157" s="115"/>
      <c r="I157" s="48"/>
      <c r="J157" s="48"/>
    </row>
    <row r="158" spans="1:10" s="113" customFormat="1" ht="12.75">
      <c r="A158" s="48"/>
      <c r="B158" s="46" t="s">
        <v>12</v>
      </c>
      <c r="C158" s="46"/>
      <c r="D158" s="46"/>
      <c r="E158" s="46"/>
      <c r="F158" s="48"/>
      <c r="G158" s="48"/>
      <c r="H158" s="115"/>
      <c r="I158" s="48"/>
      <c r="J158" s="48"/>
    </row>
    <row r="159" spans="1:10" s="113" customFormat="1" ht="12.75">
      <c r="A159" s="48"/>
      <c r="B159" s="46" t="s">
        <v>13</v>
      </c>
      <c r="C159" s="46"/>
      <c r="D159" s="46"/>
      <c r="E159" s="46"/>
      <c r="F159" s="48"/>
      <c r="G159" s="48"/>
      <c r="H159" s="115"/>
      <c r="I159" s="48"/>
      <c r="J159" s="48"/>
    </row>
    <row r="160" spans="1:10" s="113" customFormat="1" ht="12.75">
      <c r="A160" s="48"/>
      <c r="B160" s="48"/>
      <c r="C160" s="48"/>
      <c r="D160" s="48"/>
      <c r="E160" s="48"/>
      <c r="F160" s="48"/>
      <c r="G160" s="48"/>
      <c r="H160" s="115"/>
      <c r="I160" s="48"/>
      <c r="J160" s="48"/>
    </row>
    <row r="161" spans="1:10" s="113" customFormat="1" ht="12.75">
      <c r="A161" s="48"/>
      <c r="B161" s="48"/>
      <c r="C161" s="48"/>
      <c r="D161" s="21" t="s">
        <v>197</v>
      </c>
      <c r="E161" s="21"/>
      <c r="F161" s="21"/>
      <c r="G161" s="79"/>
      <c r="H161" s="21"/>
      <c r="I161" s="21"/>
      <c r="J161" s="52"/>
    </row>
    <row r="162" spans="1:10" s="113" customFormat="1" ht="12.75">
      <c r="A162" s="48"/>
      <c r="B162" s="48"/>
      <c r="C162" s="48"/>
      <c r="D162" s="48"/>
      <c r="E162" s="48"/>
      <c r="F162" s="48"/>
      <c r="G162" s="48"/>
      <c r="H162" s="115"/>
      <c r="I162" s="48"/>
      <c r="J162" s="48"/>
    </row>
    <row r="163" spans="1:10" s="113" customFormat="1" ht="12.75">
      <c r="A163" s="48"/>
      <c r="B163" s="48"/>
      <c r="C163" s="48"/>
      <c r="D163" s="48"/>
      <c r="E163" s="48"/>
      <c r="F163" s="48"/>
      <c r="G163" s="48"/>
      <c r="H163" s="115"/>
      <c r="I163" s="48"/>
      <c r="J163" s="48"/>
    </row>
    <row r="164" spans="1:10" s="113" customFormat="1" ht="12.75">
      <c r="A164" s="48"/>
      <c r="B164" s="48"/>
      <c r="C164" s="48"/>
      <c r="D164" s="48"/>
      <c r="E164" s="48"/>
      <c r="F164" s="48"/>
      <c r="G164" s="48"/>
      <c r="H164" s="115"/>
      <c r="I164" s="48"/>
      <c r="J164" s="48"/>
    </row>
    <row r="165" spans="1:10" s="113" customFormat="1" ht="12.75">
      <c r="A165" s="48"/>
      <c r="B165" s="48"/>
      <c r="C165" s="48"/>
      <c r="D165" s="48"/>
      <c r="E165" s="48"/>
      <c r="F165" s="48"/>
      <c r="G165" s="48"/>
      <c r="H165" s="115"/>
      <c r="I165" s="48"/>
      <c r="J165" s="48"/>
    </row>
    <row r="166" spans="1:10" s="113" customFormat="1" ht="12.75">
      <c r="A166" s="48"/>
      <c r="B166" s="48"/>
      <c r="C166" s="48"/>
      <c r="D166" s="48"/>
      <c r="E166" s="48"/>
      <c r="F166" s="48"/>
      <c r="G166" s="48"/>
      <c r="H166" s="115"/>
      <c r="I166" s="48"/>
      <c r="J166" s="48"/>
    </row>
    <row r="167" spans="1:10" s="113" customFormat="1" ht="12.75">
      <c r="A167" s="48"/>
      <c r="B167" s="48"/>
      <c r="C167" s="48"/>
      <c r="D167" s="48"/>
      <c r="E167" s="48"/>
      <c r="F167" s="48"/>
      <c r="G167" s="48"/>
      <c r="H167" s="115"/>
      <c r="I167" s="48"/>
      <c r="J167" s="48"/>
    </row>
    <row r="168" spans="1:10" s="113" customFormat="1" ht="12.75">
      <c r="A168" s="48"/>
      <c r="B168" s="48"/>
      <c r="C168" s="48"/>
      <c r="D168" s="48"/>
      <c r="E168" s="48"/>
      <c r="F168" s="48"/>
      <c r="G168" s="48"/>
      <c r="H168" s="115"/>
      <c r="I168" s="48"/>
      <c r="J168" s="48"/>
    </row>
    <row r="169" spans="1:10" s="113" customFormat="1" ht="12.75">
      <c r="A169" s="48"/>
      <c r="B169" s="48"/>
      <c r="C169" s="48"/>
      <c r="D169" s="48"/>
      <c r="E169" s="48"/>
      <c r="F169" s="48"/>
      <c r="G169" s="48"/>
      <c r="H169" s="115"/>
      <c r="I169" s="48"/>
      <c r="J169" s="48"/>
    </row>
    <row r="170" spans="1:10" s="113" customFormat="1" ht="12.75">
      <c r="A170" s="48"/>
      <c r="B170" s="48"/>
      <c r="C170" s="48"/>
      <c r="D170" s="48"/>
      <c r="E170" s="48"/>
      <c r="F170" s="48"/>
      <c r="G170" s="48"/>
      <c r="H170" s="115"/>
      <c r="I170" s="48"/>
      <c r="J170" s="48"/>
    </row>
    <row r="171" spans="1:10" s="113" customFormat="1" ht="12.75">
      <c r="A171" s="48"/>
      <c r="B171" s="48"/>
      <c r="C171" s="48"/>
      <c r="D171" s="48"/>
      <c r="E171" s="48"/>
      <c r="F171" s="48"/>
      <c r="G171" s="48"/>
      <c r="H171" s="115"/>
      <c r="I171" s="48"/>
      <c r="J171" s="48"/>
    </row>
    <row r="172" spans="1:10" s="113" customFormat="1" ht="12.75">
      <c r="A172" s="48"/>
      <c r="B172" s="48"/>
      <c r="C172" s="48"/>
      <c r="D172" s="48"/>
      <c r="E172" s="48"/>
      <c r="F172" s="48"/>
      <c r="G172" s="48"/>
      <c r="H172" s="115"/>
      <c r="I172" s="48"/>
      <c r="J172" s="48"/>
    </row>
    <row r="173" spans="1:10" s="113" customFormat="1" ht="12.75">
      <c r="A173" s="48"/>
      <c r="B173" s="48"/>
      <c r="C173" s="48"/>
      <c r="D173" s="48"/>
      <c r="E173" s="48"/>
      <c r="F173" s="48"/>
      <c r="G173" s="48"/>
      <c r="H173" s="115"/>
      <c r="I173" s="48"/>
      <c r="J173" s="48"/>
    </row>
    <row r="174" spans="1:10" s="113" customFormat="1" ht="12.75">
      <c r="A174" s="48"/>
      <c r="B174" s="48"/>
      <c r="C174" s="48"/>
      <c r="D174" s="48"/>
      <c r="E174" s="48"/>
      <c r="F174" s="48"/>
      <c r="G174" s="48"/>
      <c r="H174" s="115"/>
      <c r="I174" s="48"/>
      <c r="J174" s="48"/>
    </row>
    <row r="175" spans="1:10" s="113" customFormat="1" ht="12.75">
      <c r="A175" s="48"/>
      <c r="B175" s="48"/>
      <c r="C175" s="48"/>
      <c r="D175" s="48"/>
      <c r="E175" s="48"/>
      <c r="F175" s="48"/>
      <c r="G175" s="48"/>
      <c r="H175" s="115"/>
      <c r="I175" s="48"/>
      <c r="J175" s="48"/>
    </row>
    <row r="176" spans="1:10" s="113" customFormat="1" ht="12.75">
      <c r="A176" s="48"/>
      <c r="B176" s="48"/>
      <c r="C176" s="48"/>
      <c r="D176" s="48"/>
      <c r="E176" s="48"/>
      <c r="F176" s="48"/>
      <c r="G176" s="48"/>
      <c r="H176" s="115"/>
      <c r="I176" s="48"/>
      <c r="J176" s="48"/>
    </row>
    <row r="177" spans="1:10" s="113" customFormat="1" ht="12.75">
      <c r="A177" s="48"/>
      <c r="B177" s="48"/>
      <c r="C177" s="48"/>
      <c r="D177" s="48"/>
      <c r="E177" s="48"/>
      <c r="F177" s="48"/>
      <c r="G177" s="48"/>
      <c r="H177" s="115"/>
      <c r="I177" s="48"/>
      <c r="J177" s="48"/>
    </row>
    <row r="178" spans="1:14" s="113" customFormat="1" ht="12.75">
      <c r="A178" s="48"/>
      <c r="B178" s="48"/>
      <c r="C178" s="48"/>
      <c r="D178" s="48"/>
      <c r="E178" s="21"/>
      <c r="F178" s="21"/>
      <c r="G178" s="21"/>
      <c r="H178" s="79"/>
      <c r="I178" s="21"/>
      <c r="J178" s="21"/>
      <c r="K178" s="52"/>
      <c r="L178" s="52"/>
      <c r="M178" s="52"/>
      <c r="N178" s="52"/>
    </row>
    <row r="179" s="113" customFormat="1" ht="12.75"/>
    <row r="180" spans="5:11" s="113" customFormat="1" ht="12.75">
      <c r="E180" s="21"/>
      <c r="F180" s="21"/>
      <c r="G180" s="21"/>
      <c r="H180" s="79"/>
      <c r="I180" s="21"/>
      <c r="J180" s="21"/>
      <c r="K180" s="52"/>
    </row>
    <row r="181" s="113" customFormat="1" ht="12.75"/>
    <row r="182" s="113" customFormat="1" ht="12.75"/>
    <row r="183" s="113" customFormat="1" ht="12.75"/>
    <row r="184" s="113" customFormat="1" ht="12.75"/>
    <row r="185" s="113" customFormat="1" ht="12.75"/>
    <row r="186" s="113" customFormat="1" ht="12.75"/>
    <row r="187" s="113" customFormat="1" ht="12.75"/>
    <row r="188" s="113" customFormat="1" ht="12.75"/>
    <row r="189" s="113" customFormat="1" ht="12.75"/>
    <row r="190" s="113" customFormat="1" ht="12.75"/>
    <row r="191" s="113" customFormat="1" ht="12.75"/>
    <row r="192" s="113" customFormat="1" ht="12.75"/>
    <row r="193" s="113" customFormat="1" ht="12.75"/>
    <row r="194" s="113" customFormat="1" ht="12.75"/>
    <row r="195" s="113" customFormat="1" ht="12.75"/>
    <row r="196" s="113" customFormat="1" ht="12.75"/>
    <row r="197" s="113" customFormat="1" ht="12.75"/>
    <row r="198" s="113" customFormat="1" ht="12.75"/>
    <row r="199" s="113" customFormat="1" ht="12.75"/>
    <row r="200" s="113" customFormat="1" ht="12.75"/>
    <row r="201" s="113" customFormat="1" ht="12.75"/>
    <row r="202" s="113" customFormat="1" ht="12.75"/>
    <row r="203" s="113" customFormat="1" ht="12.75"/>
    <row r="204" s="113" customFormat="1" ht="12.75"/>
    <row r="205" s="113" customFormat="1" ht="12.75"/>
    <row r="206" s="113" customFormat="1" ht="12.75"/>
    <row r="207" s="113" customFormat="1" ht="12.75"/>
    <row r="208" s="113" customFormat="1" ht="12.75"/>
    <row r="209" s="113" customFormat="1" ht="12.75"/>
    <row r="210" s="113" customFormat="1" ht="12.75"/>
    <row r="211" s="113" customFormat="1" ht="12.75"/>
    <row r="212" s="113" customFormat="1" ht="12.75"/>
    <row r="213" s="113" customFormat="1" ht="12.75"/>
    <row r="214" s="113" customFormat="1" ht="12.75"/>
    <row r="215" s="113" customFormat="1" ht="12.75"/>
    <row r="216" s="113" customFormat="1" ht="12.75"/>
    <row r="217" s="113" customFormat="1" ht="12.75"/>
    <row r="218" s="113" customFormat="1" ht="12.75"/>
    <row r="219" s="113" customFormat="1" ht="12.75"/>
    <row r="220" s="113" customFormat="1" ht="12.75"/>
    <row r="221" s="113" customFormat="1" ht="12.75"/>
    <row r="222" s="113" customFormat="1" ht="12.75"/>
    <row r="223" s="113" customFormat="1" ht="12.75"/>
    <row r="224" s="113" customFormat="1" ht="12.75"/>
    <row r="225" s="113" customFormat="1" ht="12.75"/>
    <row r="226" s="113" customFormat="1" ht="12.75"/>
    <row r="227" s="113" customFormat="1" ht="12.75"/>
    <row r="228" s="113" customFormat="1" ht="12.75"/>
    <row r="229" s="113" customFormat="1" ht="12.75"/>
    <row r="230" s="113" customFormat="1" ht="12.75"/>
    <row r="231" s="113" customFormat="1" ht="12.75"/>
    <row r="232" s="113" customFormat="1" ht="12.75"/>
    <row r="233" s="113" customFormat="1" ht="12.75"/>
    <row r="234" s="113" customFormat="1" ht="12.75"/>
    <row r="235" s="113" customFormat="1" ht="12.75"/>
    <row r="236" s="113" customFormat="1" ht="12.75"/>
    <row r="237" s="113" customFormat="1" ht="12.75"/>
    <row r="238" s="113" customFormat="1" ht="12.75"/>
    <row r="239" s="113" customFormat="1" ht="12.75"/>
    <row r="240" s="113" customFormat="1" ht="12.75"/>
    <row r="241" s="113" customFormat="1" ht="12.75"/>
    <row r="242" s="113" customFormat="1" ht="12.75"/>
    <row r="243" s="113" customFormat="1" ht="12.75"/>
    <row r="244" s="113" customFormat="1" ht="12.75"/>
    <row r="245" s="113" customFormat="1" ht="12.75"/>
    <row r="246" s="113" customFormat="1" ht="12.75"/>
    <row r="247" s="113" customFormat="1" ht="12.75"/>
    <row r="248" s="113" customFormat="1" ht="12.75"/>
    <row r="249" s="113" customFormat="1" ht="12.75"/>
    <row r="250" s="113" customFormat="1" ht="12.75"/>
    <row r="251" s="113" customFormat="1" ht="12.75"/>
    <row r="252" s="113" customFormat="1" ht="12.75"/>
    <row r="253" s="113" customFormat="1" ht="12.75"/>
    <row r="254" s="113" customFormat="1" ht="12.75"/>
    <row r="255" s="113" customFormat="1" ht="12.75"/>
    <row r="256" s="113" customFormat="1" ht="12.75"/>
    <row r="257" s="113" customFormat="1" ht="12.75"/>
    <row r="258" s="113" customFormat="1" ht="12.75"/>
    <row r="259" s="113" customFormat="1" ht="12.75"/>
    <row r="260" s="113" customFormat="1" ht="12.75"/>
    <row r="261" s="113" customFormat="1" ht="12.75"/>
    <row r="262" s="113" customFormat="1" ht="12.75"/>
    <row r="263" s="113" customFormat="1" ht="12.75"/>
    <row r="264" s="113" customFormat="1" ht="12.75"/>
    <row r="265" s="113" customFormat="1" ht="12.75"/>
    <row r="266" s="113" customFormat="1" ht="12.75"/>
    <row r="267" s="113" customFormat="1" ht="12.75"/>
    <row r="268" s="113" customFormat="1" ht="12.75"/>
    <row r="269" s="113" customFormat="1" ht="12.75"/>
    <row r="270" s="113" customFormat="1" ht="12.75"/>
    <row r="271" s="113" customFormat="1" ht="12.75"/>
    <row r="272" s="113" customFormat="1" ht="12.75"/>
    <row r="273" s="113" customFormat="1" ht="12.75"/>
    <row r="274" s="113" customFormat="1" ht="12.75"/>
    <row r="275" s="113" customFormat="1" ht="12.75"/>
    <row r="276" s="113" customFormat="1" ht="12.75"/>
    <row r="277" s="113" customFormat="1" ht="12.75"/>
    <row r="278" s="113" customFormat="1" ht="12.75"/>
    <row r="279" s="113" customFormat="1" ht="12.75"/>
    <row r="280" s="113" customFormat="1" ht="12.75"/>
    <row r="281" s="113" customFormat="1" ht="12.75"/>
    <row r="282" s="113" customFormat="1" ht="12.75"/>
    <row r="283" s="113" customFormat="1" ht="12.75"/>
    <row r="284" s="113" customFormat="1" ht="12.75"/>
    <row r="285" s="113" customFormat="1" ht="12.75"/>
    <row r="286" s="113" customFormat="1" ht="12.75"/>
    <row r="287" s="113" customFormat="1" ht="12.75"/>
    <row r="288" s="113" customFormat="1" ht="12.75"/>
    <row r="289" s="113" customFormat="1" ht="12.75"/>
    <row r="290" s="113" customFormat="1" ht="12.75"/>
    <row r="291" s="113" customFormat="1" ht="12.75"/>
    <row r="292" s="113" customFormat="1" ht="12.75"/>
    <row r="293" s="113" customFormat="1" ht="12.75"/>
    <row r="294" s="113" customFormat="1" ht="12.75"/>
    <row r="295" s="113" customFormat="1" ht="12.75"/>
    <row r="296" s="113" customFormat="1" ht="12.75"/>
    <row r="297" s="113" customFormat="1" ht="12.75"/>
    <row r="298" s="113" customFormat="1" ht="12.75"/>
    <row r="299" s="113" customFormat="1" ht="12.75"/>
    <row r="300" s="113" customFormat="1" ht="12.75"/>
    <row r="301" s="113" customFormat="1" ht="12.75"/>
    <row r="302" s="113" customFormat="1" ht="12.75"/>
    <row r="303" s="113" customFormat="1" ht="12.75"/>
    <row r="304" s="113" customFormat="1" ht="12.75"/>
  </sheetData>
  <sheetProtection/>
  <mergeCells count="8">
    <mergeCell ref="A141:F141"/>
    <mergeCell ref="A155:F155"/>
    <mergeCell ref="B10:K10"/>
    <mergeCell ref="A22:F22"/>
    <mergeCell ref="A35:F35"/>
    <mergeCell ref="A49:F49"/>
    <mergeCell ref="A73:F73"/>
    <mergeCell ref="A113:F11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PageLayoutView="0" workbookViewId="0" topLeftCell="A20">
      <selection activeCell="B25" sqref="B25"/>
    </sheetView>
  </sheetViews>
  <sheetFormatPr defaultColWidth="9.140625" defaultRowHeight="12.75"/>
  <cols>
    <col min="1" max="1" width="6.28125" style="0" customWidth="1"/>
    <col min="2" max="2" width="40.00390625" style="0" customWidth="1"/>
    <col min="3" max="3" width="12.28125" style="0" customWidth="1"/>
    <col min="10" max="10" width="14.140625" style="0" customWidth="1"/>
  </cols>
  <sheetData>
    <row r="1" spans="1:9" ht="12.75">
      <c r="A1" s="12"/>
      <c r="B1" s="52" t="s">
        <v>193</v>
      </c>
      <c r="D1" s="12"/>
      <c r="E1" s="12"/>
      <c r="F1" s="12"/>
      <c r="G1" s="12" t="s">
        <v>248</v>
      </c>
      <c r="H1" s="13"/>
      <c r="I1" s="12"/>
    </row>
    <row r="2" spans="1:9" ht="15">
      <c r="A2" s="12"/>
      <c r="B2" s="51"/>
      <c r="C2" s="53" t="s">
        <v>20</v>
      </c>
      <c r="F2" s="54"/>
      <c r="H2" s="51"/>
      <c r="I2" s="51"/>
    </row>
    <row r="3" spans="1:9" ht="12.75">
      <c r="A3" s="12"/>
      <c r="B3" s="51"/>
      <c r="C3" s="51"/>
      <c r="D3" s="51"/>
      <c r="E3" s="51"/>
      <c r="F3" s="51"/>
      <c r="G3" s="51"/>
      <c r="H3" s="51"/>
      <c r="I3" s="51"/>
    </row>
    <row r="4" spans="1:7" ht="12.75">
      <c r="A4" s="12"/>
      <c r="B4" s="55" t="s">
        <v>21</v>
      </c>
      <c r="G4" s="54"/>
    </row>
    <row r="5" spans="1:9" ht="7.5" customHeight="1">
      <c r="A5" s="12"/>
      <c r="B5" s="51"/>
      <c r="C5" s="51"/>
      <c r="D5" s="51"/>
      <c r="E5" s="51"/>
      <c r="F5" s="51"/>
      <c r="G5" s="51"/>
      <c r="H5" s="51"/>
      <c r="I5" s="51"/>
    </row>
    <row r="6" spans="1:10" ht="15">
      <c r="A6" s="127"/>
      <c r="B6" s="128" t="s">
        <v>50</v>
      </c>
      <c r="C6" s="128"/>
      <c r="D6" s="128"/>
      <c r="E6" s="128"/>
      <c r="F6" s="128"/>
      <c r="G6" s="128"/>
      <c r="H6" s="128"/>
      <c r="I6" s="128"/>
      <c r="J6" s="78"/>
    </row>
    <row r="7" spans="1:10" ht="15">
      <c r="A7" s="127"/>
      <c r="B7" s="131"/>
      <c r="C7" s="128" t="s">
        <v>49</v>
      </c>
      <c r="D7" s="128"/>
      <c r="E7" s="128"/>
      <c r="F7" s="128"/>
      <c r="G7" s="128"/>
      <c r="H7" s="128"/>
      <c r="I7" s="128"/>
      <c r="J7" s="78"/>
    </row>
    <row r="8" spans="1:9" ht="5.25" customHeight="1">
      <c r="A8" s="12"/>
      <c r="B8" s="58"/>
      <c r="C8" s="56"/>
      <c r="D8" s="56"/>
      <c r="E8" s="56"/>
      <c r="F8" s="56"/>
      <c r="G8" s="57"/>
      <c r="H8" s="56"/>
      <c r="I8" s="56"/>
    </row>
    <row r="9" spans="1:11" ht="12.75">
      <c r="A9" s="12"/>
      <c r="B9" s="197" t="s">
        <v>24</v>
      </c>
      <c r="C9" s="197"/>
      <c r="D9" s="197"/>
      <c r="E9" s="197"/>
      <c r="F9" s="197"/>
      <c r="G9" s="197"/>
      <c r="H9" s="197"/>
      <c r="I9" s="197"/>
      <c r="J9" s="197"/>
      <c r="K9" s="197"/>
    </row>
    <row r="10" spans="1:11" ht="12.75">
      <c r="A10" s="12"/>
      <c r="B10" s="83"/>
      <c r="C10" s="83"/>
      <c r="D10" s="83"/>
      <c r="E10" s="83"/>
      <c r="F10" s="83"/>
      <c r="G10" s="83"/>
      <c r="H10" s="83"/>
      <c r="I10" s="83"/>
      <c r="J10" s="83"/>
      <c r="K10" s="83"/>
    </row>
    <row r="11" spans="1:12" ht="13.5" thickBot="1">
      <c r="A11" s="52"/>
      <c r="B11" s="52" t="s">
        <v>233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</row>
    <row r="12" spans="1:12" ht="60">
      <c r="A12" s="30" t="s">
        <v>0</v>
      </c>
      <c r="B12" s="31" t="s">
        <v>6</v>
      </c>
      <c r="C12" s="32" t="s">
        <v>7</v>
      </c>
      <c r="D12" s="32" t="s">
        <v>242</v>
      </c>
      <c r="E12" s="33" t="s">
        <v>1</v>
      </c>
      <c r="F12" s="34" t="s">
        <v>4</v>
      </c>
      <c r="G12" s="35" t="s">
        <v>3</v>
      </c>
      <c r="H12" s="36" t="s">
        <v>2</v>
      </c>
      <c r="I12" s="37" t="s">
        <v>8</v>
      </c>
      <c r="J12" s="114" t="s">
        <v>9</v>
      </c>
      <c r="K12" s="48"/>
      <c r="L12" s="113"/>
    </row>
    <row r="13" spans="1:12" ht="12.75">
      <c r="A13" s="28">
        <v>1</v>
      </c>
      <c r="B13" s="28">
        <v>2</v>
      </c>
      <c r="C13" s="28">
        <v>3</v>
      </c>
      <c r="D13" s="28">
        <v>4</v>
      </c>
      <c r="E13" s="28">
        <v>5</v>
      </c>
      <c r="F13" s="28">
        <v>6</v>
      </c>
      <c r="G13" s="29">
        <v>7</v>
      </c>
      <c r="H13" s="29">
        <v>8</v>
      </c>
      <c r="I13" s="28">
        <v>9</v>
      </c>
      <c r="J13" s="45">
        <v>10</v>
      </c>
      <c r="K13" s="48"/>
      <c r="L13" s="113"/>
    </row>
    <row r="14" spans="1:12" ht="60">
      <c r="A14" s="25">
        <v>1</v>
      </c>
      <c r="B14" s="4" t="s">
        <v>25</v>
      </c>
      <c r="C14" s="42"/>
      <c r="D14" s="5">
        <v>1000</v>
      </c>
      <c r="E14" s="170" t="s">
        <v>16</v>
      </c>
      <c r="F14" s="16"/>
      <c r="G14" s="6">
        <f>F14*D14</f>
        <v>0</v>
      </c>
      <c r="H14" s="17">
        <v>8</v>
      </c>
      <c r="I14" s="6">
        <f>G14*1.08</f>
        <v>0</v>
      </c>
      <c r="J14" s="41"/>
      <c r="K14" s="48"/>
      <c r="L14" s="113"/>
    </row>
    <row r="15" spans="1:12" ht="13.5" thickBot="1">
      <c r="A15" s="194" t="s">
        <v>5</v>
      </c>
      <c r="B15" s="195"/>
      <c r="C15" s="195"/>
      <c r="D15" s="195"/>
      <c r="E15" s="195"/>
      <c r="F15" s="196"/>
      <c r="G15" s="23">
        <f>SUM(G14:G14)</f>
        <v>0</v>
      </c>
      <c r="H15" s="38"/>
      <c r="I15" s="24">
        <f>SUM(I14:I14)</f>
        <v>0</v>
      </c>
      <c r="J15" s="41"/>
      <c r="K15" s="48"/>
      <c r="L15" s="113"/>
    </row>
    <row r="16" spans="1:12" ht="12.75">
      <c r="A16" s="48"/>
      <c r="B16" s="48"/>
      <c r="C16" s="48"/>
      <c r="D16" s="48"/>
      <c r="E16" s="48"/>
      <c r="F16" s="48"/>
      <c r="G16" s="48"/>
      <c r="H16" s="115"/>
      <c r="I16" s="48"/>
      <c r="J16" s="48"/>
      <c r="K16" s="48"/>
      <c r="L16" s="113"/>
    </row>
    <row r="17" spans="1:12" ht="12.75">
      <c r="A17" s="48"/>
      <c r="B17" s="46" t="s">
        <v>11</v>
      </c>
      <c r="C17" s="46"/>
      <c r="D17" s="46"/>
      <c r="E17" s="46"/>
      <c r="F17" s="47"/>
      <c r="G17" s="48"/>
      <c r="H17" s="115"/>
      <c r="I17" s="48"/>
      <c r="J17" s="48"/>
      <c r="K17" s="48"/>
      <c r="L17" s="113"/>
    </row>
    <row r="18" spans="1:12" ht="12.75">
      <c r="A18" s="48"/>
      <c r="B18" s="46" t="s">
        <v>12</v>
      </c>
      <c r="C18" s="46"/>
      <c r="D18" s="46"/>
      <c r="E18" s="46"/>
      <c r="F18" s="47"/>
      <c r="G18" s="48"/>
      <c r="H18" s="115"/>
      <c r="I18" s="48"/>
      <c r="J18" s="48"/>
      <c r="K18" s="48"/>
      <c r="L18" s="113"/>
    </row>
    <row r="19" spans="1:12" ht="12.75">
      <c r="A19" s="48"/>
      <c r="B19" s="46" t="s">
        <v>13</v>
      </c>
      <c r="C19" s="46"/>
      <c r="D19" s="46"/>
      <c r="E19" s="46"/>
      <c r="F19" s="47"/>
      <c r="G19" s="48"/>
      <c r="H19" s="115"/>
      <c r="I19" s="48"/>
      <c r="J19" s="48"/>
      <c r="K19" s="48"/>
      <c r="L19" s="113"/>
    </row>
    <row r="20" spans="1:12" ht="12.75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</row>
    <row r="21" spans="1:12" ht="13.5" thickBot="1">
      <c r="A21" s="12"/>
      <c r="B21" s="206" t="s">
        <v>234</v>
      </c>
      <c r="C21" s="207"/>
      <c r="D21" s="13"/>
      <c r="E21" s="12"/>
      <c r="F21" s="12"/>
      <c r="G21" s="12"/>
      <c r="H21" s="13"/>
      <c r="I21" s="12"/>
      <c r="J21" s="15"/>
      <c r="K21" s="113"/>
      <c r="L21" s="113"/>
    </row>
    <row r="22" spans="1:12" ht="60">
      <c r="A22" s="61" t="s">
        <v>0</v>
      </c>
      <c r="B22" s="62" t="s">
        <v>6</v>
      </c>
      <c r="C22" s="63" t="s">
        <v>7</v>
      </c>
      <c r="D22" s="63" t="s">
        <v>239</v>
      </c>
      <c r="E22" s="64" t="s">
        <v>1</v>
      </c>
      <c r="F22" s="65" t="s">
        <v>4</v>
      </c>
      <c r="G22" s="66" t="s">
        <v>3</v>
      </c>
      <c r="H22" s="67" t="s">
        <v>2</v>
      </c>
      <c r="I22" s="145" t="s">
        <v>8</v>
      </c>
      <c r="J22" s="171" t="s">
        <v>9</v>
      </c>
      <c r="K22" s="113"/>
      <c r="L22" s="113"/>
    </row>
    <row r="23" spans="1:12" ht="12.75">
      <c r="A23" s="103">
        <v>1</v>
      </c>
      <c r="B23" s="103">
        <v>2</v>
      </c>
      <c r="C23" s="103">
        <v>3</v>
      </c>
      <c r="D23" s="103">
        <v>4</v>
      </c>
      <c r="E23" s="103">
        <v>5</v>
      </c>
      <c r="F23" s="103">
        <v>6</v>
      </c>
      <c r="G23" s="104">
        <v>7</v>
      </c>
      <c r="H23" s="104">
        <v>8</v>
      </c>
      <c r="I23" s="172">
        <v>9</v>
      </c>
      <c r="J23" s="71">
        <v>10</v>
      </c>
      <c r="K23" s="113"/>
      <c r="L23" s="113"/>
    </row>
    <row r="24" spans="1:12" ht="192">
      <c r="A24" s="208">
        <v>1</v>
      </c>
      <c r="B24" s="211" t="s">
        <v>250</v>
      </c>
      <c r="C24" s="42"/>
      <c r="D24" s="5">
        <v>20</v>
      </c>
      <c r="E24" s="5" t="s">
        <v>10</v>
      </c>
      <c r="F24" s="16"/>
      <c r="G24" s="6">
        <f>F24*D24</f>
        <v>0</v>
      </c>
      <c r="H24" s="106">
        <v>8</v>
      </c>
      <c r="I24" s="40">
        <f>G24*1.08</f>
        <v>0</v>
      </c>
      <c r="J24" s="41"/>
      <c r="K24" s="113"/>
      <c r="L24" s="113"/>
    </row>
    <row r="25" spans="1:12" ht="204">
      <c r="A25" s="208">
        <v>2</v>
      </c>
      <c r="B25" s="211" t="s">
        <v>251</v>
      </c>
      <c r="C25" s="42"/>
      <c r="D25" s="26">
        <v>20</v>
      </c>
      <c r="E25" s="26" t="s">
        <v>10</v>
      </c>
      <c r="F25" s="16"/>
      <c r="G25" s="6">
        <f>F25*D25</f>
        <v>0</v>
      </c>
      <c r="H25" s="106">
        <v>8</v>
      </c>
      <c r="I25" s="40">
        <f>G25*1.08</f>
        <v>0</v>
      </c>
      <c r="J25" s="41"/>
      <c r="K25" s="113"/>
      <c r="L25" s="113"/>
    </row>
    <row r="26" spans="1:12" ht="180">
      <c r="A26" s="208">
        <v>3</v>
      </c>
      <c r="B26" s="105" t="s">
        <v>68</v>
      </c>
      <c r="C26" s="42"/>
      <c r="D26" s="39">
        <v>30</v>
      </c>
      <c r="E26" s="26" t="s">
        <v>10</v>
      </c>
      <c r="F26" s="16"/>
      <c r="G26" s="6">
        <f>F26*D26</f>
        <v>0</v>
      </c>
      <c r="H26" s="106">
        <v>8</v>
      </c>
      <c r="I26" s="40">
        <f>G26*1.08</f>
        <v>0</v>
      </c>
      <c r="J26" s="41"/>
      <c r="K26" s="113"/>
      <c r="L26" s="113"/>
    </row>
    <row r="27" spans="1:12" ht="156">
      <c r="A27" s="208">
        <v>5</v>
      </c>
      <c r="B27" s="105" t="s">
        <v>69</v>
      </c>
      <c r="C27" s="42"/>
      <c r="D27" s="39">
        <v>25</v>
      </c>
      <c r="E27" s="27" t="s">
        <v>27</v>
      </c>
      <c r="F27" s="16"/>
      <c r="G27" s="6">
        <f>F27*D27</f>
        <v>0</v>
      </c>
      <c r="H27" s="106">
        <v>8</v>
      </c>
      <c r="I27" s="40">
        <f>G27*1.08</f>
        <v>0</v>
      </c>
      <c r="J27" s="41"/>
      <c r="K27" s="113"/>
      <c r="L27" s="113"/>
    </row>
    <row r="28" spans="1:12" ht="156">
      <c r="A28" s="209">
        <v>6</v>
      </c>
      <c r="B28" s="105" t="s">
        <v>70</v>
      </c>
      <c r="C28" s="43"/>
      <c r="D28" s="26">
        <v>25</v>
      </c>
      <c r="E28" s="26" t="s">
        <v>27</v>
      </c>
      <c r="F28" s="16"/>
      <c r="G28" s="6">
        <f>F28*D28</f>
        <v>0</v>
      </c>
      <c r="H28" s="106">
        <v>8</v>
      </c>
      <c r="I28" s="40">
        <f>G28*1.08</f>
        <v>0</v>
      </c>
      <c r="J28" s="41"/>
      <c r="K28" s="113"/>
      <c r="L28" s="113"/>
    </row>
    <row r="29" spans="1:12" ht="13.5" thickBot="1">
      <c r="A29" s="199" t="s">
        <v>5</v>
      </c>
      <c r="B29" s="199"/>
      <c r="C29" s="199"/>
      <c r="D29" s="199"/>
      <c r="E29" s="199"/>
      <c r="F29" s="199"/>
      <c r="G29" s="23">
        <f>SUM(G24:G28)</f>
        <v>0</v>
      </c>
      <c r="H29" s="38"/>
      <c r="I29" s="24">
        <f>SUM(I24:I28)</f>
        <v>0</v>
      </c>
      <c r="J29" s="15"/>
      <c r="K29" s="113"/>
      <c r="L29" s="113"/>
    </row>
    <row r="30" spans="1:12" ht="12.75">
      <c r="A30" s="210"/>
      <c r="B30" s="173" t="s">
        <v>191</v>
      </c>
      <c r="C30" s="15"/>
      <c r="D30" s="15"/>
      <c r="E30" s="15"/>
      <c r="F30" s="15"/>
      <c r="G30" s="15"/>
      <c r="H30" s="20"/>
      <c r="I30" s="15"/>
      <c r="J30" s="15"/>
      <c r="K30" s="113"/>
      <c r="L30" s="113"/>
    </row>
    <row r="31" spans="1:12" ht="12.75">
      <c r="A31" s="15"/>
      <c r="B31" s="15"/>
      <c r="C31" s="15"/>
      <c r="D31" s="15"/>
      <c r="E31" s="15"/>
      <c r="F31" s="15"/>
      <c r="G31" s="15"/>
      <c r="H31" s="20"/>
      <c r="I31" s="15"/>
      <c r="J31" s="15"/>
      <c r="K31" s="113"/>
      <c r="L31" s="113"/>
    </row>
    <row r="32" spans="1:12" ht="12.75">
      <c r="A32" s="15"/>
      <c r="B32" s="46" t="s">
        <v>11</v>
      </c>
      <c r="C32" s="46"/>
      <c r="D32" s="46"/>
      <c r="E32" s="46"/>
      <c r="F32" s="48"/>
      <c r="G32" s="46"/>
      <c r="H32" s="46"/>
      <c r="I32" s="15"/>
      <c r="J32" s="15"/>
      <c r="K32" s="113"/>
      <c r="L32" s="113"/>
    </row>
    <row r="33" spans="1:12" ht="12.75">
      <c r="A33" s="15"/>
      <c r="B33" s="46" t="s">
        <v>12</v>
      </c>
      <c r="C33" s="46"/>
      <c r="D33" s="46"/>
      <c r="E33" s="46"/>
      <c r="F33" s="48"/>
      <c r="G33" s="46"/>
      <c r="H33" s="46"/>
      <c r="I33" s="15"/>
      <c r="J33" s="15"/>
      <c r="K33" s="113"/>
      <c r="L33" s="113"/>
    </row>
    <row r="34" spans="1:12" ht="12.75">
      <c r="A34" s="15"/>
      <c r="B34" s="46" t="s">
        <v>13</v>
      </c>
      <c r="C34" s="46"/>
      <c r="D34" s="46"/>
      <c r="E34" s="46"/>
      <c r="F34" s="48"/>
      <c r="G34" s="46"/>
      <c r="H34" s="46"/>
      <c r="I34" s="15"/>
      <c r="J34" s="15"/>
      <c r="K34" s="113"/>
      <c r="L34" s="113"/>
    </row>
    <row r="35" spans="1:12" ht="12.75">
      <c r="A35" s="15"/>
      <c r="B35" s="15"/>
      <c r="C35" s="15"/>
      <c r="D35" s="15"/>
      <c r="E35" s="15"/>
      <c r="F35" s="15"/>
      <c r="G35" s="15"/>
      <c r="H35" s="20"/>
      <c r="I35" s="15"/>
      <c r="J35" s="15"/>
      <c r="K35" s="113"/>
      <c r="L35" s="113"/>
    </row>
    <row r="36" spans="1:12" ht="12.75">
      <c r="A36" s="15"/>
      <c r="B36" s="15"/>
      <c r="C36" s="15"/>
      <c r="D36" s="15"/>
      <c r="E36" s="15"/>
      <c r="F36" s="15"/>
      <c r="G36" s="15"/>
      <c r="H36" s="20"/>
      <c r="I36" s="15"/>
      <c r="J36" s="15"/>
      <c r="K36" s="113"/>
      <c r="L36" s="113"/>
    </row>
    <row r="37" spans="1:12" ht="13.5" thickBot="1">
      <c r="A37" s="48"/>
      <c r="B37" s="21" t="s">
        <v>235</v>
      </c>
      <c r="C37" s="48"/>
      <c r="D37" s="48"/>
      <c r="E37" s="48"/>
      <c r="F37" s="48"/>
      <c r="G37" s="48"/>
      <c r="H37" s="115"/>
      <c r="I37" s="48"/>
      <c r="J37" s="15"/>
      <c r="K37" s="113"/>
      <c r="L37" s="113"/>
    </row>
    <row r="38" spans="1:12" ht="60">
      <c r="A38" s="61" t="s">
        <v>0</v>
      </c>
      <c r="B38" s="62" t="s">
        <v>6</v>
      </c>
      <c r="C38" s="63" t="s">
        <v>7</v>
      </c>
      <c r="D38" s="63" t="s">
        <v>243</v>
      </c>
      <c r="E38" s="64" t="s">
        <v>1</v>
      </c>
      <c r="F38" s="65" t="s">
        <v>4</v>
      </c>
      <c r="G38" s="66" t="s">
        <v>3</v>
      </c>
      <c r="H38" s="67" t="s">
        <v>2</v>
      </c>
      <c r="I38" s="76" t="s">
        <v>8</v>
      </c>
      <c r="J38" s="68" t="s">
        <v>9</v>
      </c>
      <c r="K38" s="113"/>
      <c r="L38" s="113"/>
    </row>
    <row r="39" spans="1:12" ht="12.75">
      <c r="A39" s="103">
        <v>1</v>
      </c>
      <c r="B39" s="103">
        <v>2</v>
      </c>
      <c r="C39" s="103">
        <v>3</v>
      </c>
      <c r="D39" s="103">
        <v>4</v>
      </c>
      <c r="E39" s="103">
        <v>5</v>
      </c>
      <c r="F39" s="103">
        <v>6</v>
      </c>
      <c r="G39" s="104">
        <v>7</v>
      </c>
      <c r="H39" s="104">
        <v>8</v>
      </c>
      <c r="I39" s="103">
        <v>9</v>
      </c>
      <c r="J39" s="71">
        <v>10</v>
      </c>
      <c r="K39" s="113"/>
      <c r="L39" s="113"/>
    </row>
    <row r="40" spans="1:12" ht="36">
      <c r="A40" s="25">
        <v>1</v>
      </c>
      <c r="B40" s="174" t="s">
        <v>71</v>
      </c>
      <c r="C40" s="42"/>
      <c r="D40" s="175">
        <v>1</v>
      </c>
      <c r="E40" s="175" t="s">
        <v>27</v>
      </c>
      <c r="F40" s="16"/>
      <c r="G40" s="6">
        <f aca="true" t="shared" si="0" ref="G40:G46">F40*D40</f>
        <v>0</v>
      </c>
      <c r="H40" s="106">
        <v>8</v>
      </c>
      <c r="I40" s="40">
        <f aca="true" t="shared" si="1" ref="I40:I46">G40*1.08</f>
        <v>0</v>
      </c>
      <c r="J40" s="41"/>
      <c r="K40" s="113"/>
      <c r="L40" s="113"/>
    </row>
    <row r="41" spans="1:12" ht="24">
      <c r="A41" s="25">
        <v>2</v>
      </c>
      <c r="B41" s="174" t="s">
        <v>72</v>
      </c>
      <c r="C41" s="42"/>
      <c r="D41" s="176">
        <v>1</v>
      </c>
      <c r="E41" s="176" t="s">
        <v>27</v>
      </c>
      <c r="F41" s="16"/>
      <c r="G41" s="6">
        <f t="shared" si="0"/>
        <v>0</v>
      </c>
      <c r="H41" s="106">
        <v>8</v>
      </c>
      <c r="I41" s="40">
        <f t="shared" si="1"/>
        <v>0</v>
      </c>
      <c r="J41" s="41"/>
      <c r="K41" s="113"/>
      <c r="L41" s="113"/>
    </row>
    <row r="42" spans="1:12" ht="36">
      <c r="A42" s="25">
        <v>3</v>
      </c>
      <c r="B42" s="174" t="s">
        <v>73</v>
      </c>
      <c r="C42" s="42"/>
      <c r="D42" s="177">
        <v>1</v>
      </c>
      <c r="E42" s="178" t="s">
        <v>27</v>
      </c>
      <c r="F42" s="16"/>
      <c r="G42" s="6">
        <f t="shared" si="0"/>
        <v>0</v>
      </c>
      <c r="H42" s="106">
        <v>8</v>
      </c>
      <c r="I42" s="40">
        <f t="shared" si="1"/>
        <v>0</v>
      </c>
      <c r="J42" s="41"/>
      <c r="K42" s="113"/>
      <c r="L42" s="113"/>
    </row>
    <row r="43" spans="1:12" ht="24">
      <c r="A43" s="25">
        <v>4</v>
      </c>
      <c r="B43" s="174" t="s">
        <v>74</v>
      </c>
      <c r="C43" s="42"/>
      <c r="D43" s="177">
        <v>1</v>
      </c>
      <c r="E43" s="178" t="s">
        <v>27</v>
      </c>
      <c r="F43" s="16"/>
      <c r="G43" s="6">
        <f t="shared" si="0"/>
        <v>0</v>
      </c>
      <c r="H43" s="106">
        <v>8</v>
      </c>
      <c r="I43" s="40">
        <f t="shared" si="1"/>
        <v>0</v>
      </c>
      <c r="J43" s="41"/>
      <c r="K43" s="113"/>
      <c r="L43" s="113"/>
    </row>
    <row r="44" spans="1:12" ht="24">
      <c r="A44" s="107">
        <v>5</v>
      </c>
      <c r="B44" s="179" t="s">
        <v>75</v>
      </c>
      <c r="C44" s="43"/>
      <c r="D44" s="176">
        <v>1</v>
      </c>
      <c r="E44" s="176" t="s">
        <v>27</v>
      </c>
      <c r="F44" s="16"/>
      <c r="G44" s="6">
        <f t="shared" si="0"/>
        <v>0</v>
      </c>
      <c r="H44" s="106">
        <v>8</v>
      </c>
      <c r="I44" s="40">
        <f t="shared" si="1"/>
        <v>0</v>
      </c>
      <c r="J44" s="41"/>
      <c r="K44" s="113"/>
      <c r="L44" s="113"/>
    </row>
    <row r="45" spans="1:12" ht="36">
      <c r="A45" s="107">
        <v>6</v>
      </c>
      <c r="B45" s="179" t="s">
        <v>76</v>
      </c>
      <c r="C45" s="43"/>
      <c r="D45" s="176">
        <v>2</v>
      </c>
      <c r="E45" s="176" t="s">
        <v>27</v>
      </c>
      <c r="F45" s="16"/>
      <c r="G45" s="6">
        <f t="shared" si="0"/>
        <v>0</v>
      </c>
      <c r="H45" s="106">
        <v>8</v>
      </c>
      <c r="I45" s="40">
        <f t="shared" si="1"/>
        <v>0</v>
      </c>
      <c r="J45" s="41"/>
      <c r="K45" s="113"/>
      <c r="L45" s="113"/>
    </row>
    <row r="46" spans="1:12" ht="60">
      <c r="A46" s="107">
        <v>7</v>
      </c>
      <c r="B46" s="179" t="s">
        <v>77</v>
      </c>
      <c r="C46" s="73"/>
      <c r="D46" s="176">
        <v>1</v>
      </c>
      <c r="E46" s="176" t="s">
        <v>27</v>
      </c>
      <c r="F46" s="16"/>
      <c r="G46" s="6">
        <f t="shared" si="0"/>
        <v>0</v>
      </c>
      <c r="H46" s="106">
        <v>8</v>
      </c>
      <c r="I46" s="40">
        <f t="shared" si="1"/>
        <v>0</v>
      </c>
      <c r="J46" s="117"/>
      <c r="K46" s="113"/>
      <c r="L46" s="113"/>
    </row>
    <row r="47" spans="1:12" ht="13.5" thickBot="1">
      <c r="A47" s="199" t="s">
        <v>5</v>
      </c>
      <c r="B47" s="199"/>
      <c r="C47" s="199"/>
      <c r="D47" s="199"/>
      <c r="E47" s="199"/>
      <c r="F47" s="199"/>
      <c r="G47" s="23">
        <f>SUM(G40:G46)</f>
        <v>0</v>
      </c>
      <c r="H47" s="38"/>
      <c r="I47" s="24">
        <f>SUM(I40:I46)</f>
        <v>0</v>
      </c>
      <c r="J47" s="41"/>
      <c r="K47" s="113"/>
      <c r="L47" s="113"/>
    </row>
    <row r="48" spans="1:12" ht="12.75">
      <c r="A48" s="180"/>
      <c r="B48" s="181"/>
      <c r="C48" s="182"/>
      <c r="D48" s="182"/>
      <c r="E48" s="183"/>
      <c r="F48" s="184"/>
      <c r="G48" s="185"/>
      <c r="H48" s="20"/>
      <c r="I48" s="185"/>
      <c r="J48" s="48"/>
      <c r="K48" s="113"/>
      <c r="L48" s="113"/>
    </row>
    <row r="49" spans="1:12" ht="12.75">
      <c r="A49" s="48"/>
      <c r="B49" s="46" t="s">
        <v>11</v>
      </c>
      <c r="C49" s="46"/>
      <c r="D49" s="46"/>
      <c r="E49" s="46"/>
      <c r="F49" s="48"/>
      <c r="G49" s="48"/>
      <c r="H49" s="115"/>
      <c r="I49" s="48"/>
      <c r="J49" s="48"/>
      <c r="K49" s="113"/>
      <c r="L49" s="113"/>
    </row>
    <row r="50" spans="1:12" ht="12.75">
      <c r="A50" s="48"/>
      <c r="B50" s="46" t="s">
        <v>12</v>
      </c>
      <c r="C50" s="46"/>
      <c r="D50" s="46"/>
      <c r="E50" s="46"/>
      <c r="F50" s="48"/>
      <c r="G50" s="48"/>
      <c r="H50" s="115"/>
      <c r="I50" s="48"/>
      <c r="J50" s="48"/>
      <c r="K50" s="113"/>
      <c r="L50" s="113"/>
    </row>
    <row r="51" spans="1:12" ht="12.75">
      <c r="A51" s="48"/>
      <c r="B51" s="46" t="s">
        <v>13</v>
      </c>
      <c r="C51" s="46"/>
      <c r="D51" s="46"/>
      <c r="E51" s="46"/>
      <c r="F51" s="48"/>
      <c r="G51" s="48"/>
      <c r="H51" s="115"/>
      <c r="I51" s="48"/>
      <c r="J51" s="48"/>
      <c r="K51" s="113"/>
      <c r="L51" s="113"/>
    </row>
    <row r="52" spans="1:12" ht="12.75">
      <c r="A52" s="48"/>
      <c r="B52" s="48"/>
      <c r="C52" s="48"/>
      <c r="D52" s="48"/>
      <c r="E52" s="48"/>
      <c r="F52" s="48"/>
      <c r="G52" s="48"/>
      <c r="H52" s="115"/>
      <c r="I52" s="48"/>
      <c r="J52" s="48"/>
      <c r="K52" s="113"/>
      <c r="L52" s="113"/>
    </row>
    <row r="53" spans="1:10" s="113" customFormat="1" ht="12.75">
      <c r="A53" s="48"/>
      <c r="B53" s="48"/>
      <c r="C53" s="48"/>
      <c r="D53" s="48"/>
      <c r="E53" s="48"/>
      <c r="F53" s="48"/>
      <c r="G53" s="48"/>
      <c r="H53" s="115"/>
      <c r="I53" s="48"/>
      <c r="J53" s="48"/>
    </row>
    <row r="54" spans="1:10" s="113" customFormat="1" ht="13.5" thickBot="1">
      <c r="A54" s="48"/>
      <c r="B54" s="21" t="s">
        <v>236</v>
      </c>
      <c r="C54" s="48"/>
      <c r="D54" s="48"/>
      <c r="E54" s="48"/>
      <c r="F54" s="48"/>
      <c r="G54" s="48"/>
      <c r="H54" s="115"/>
      <c r="I54" s="48"/>
      <c r="J54" s="48"/>
    </row>
    <row r="55" spans="1:10" s="113" customFormat="1" ht="60">
      <c r="A55" s="61" t="s">
        <v>0</v>
      </c>
      <c r="B55" s="62" t="s">
        <v>6</v>
      </c>
      <c r="C55" s="63" t="s">
        <v>7</v>
      </c>
      <c r="D55" s="63" t="s">
        <v>241</v>
      </c>
      <c r="E55" s="64" t="s">
        <v>1</v>
      </c>
      <c r="F55" s="65" t="s">
        <v>4</v>
      </c>
      <c r="G55" s="66" t="s">
        <v>3</v>
      </c>
      <c r="H55" s="67" t="s">
        <v>2</v>
      </c>
      <c r="I55" s="76" t="s">
        <v>8</v>
      </c>
      <c r="J55" s="68" t="s">
        <v>9</v>
      </c>
    </row>
    <row r="56" spans="1:10" s="113" customFormat="1" ht="12.75">
      <c r="A56" s="111">
        <v>1</v>
      </c>
      <c r="B56" s="111">
        <v>2</v>
      </c>
      <c r="C56" s="111">
        <v>3</v>
      </c>
      <c r="D56" s="111">
        <v>4</v>
      </c>
      <c r="E56" s="111">
        <v>5</v>
      </c>
      <c r="F56" s="111">
        <v>6</v>
      </c>
      <c r="G56" s="112">
        <v>7</v>
      </c>
      <c r="H56" s="112">
        <v>8</v>
      </c>
      <c r="I56" s="111">
        <v>9</v>
      </c>
      <c r="J56" s="45">
        <v>10</v>
      </c>
    </row>
    <row r="57" spans="1:10" s="113" customFormat="1" ht="38.25">
      <c r="A57" s="25">
        <v>1</v>
      </c>
      <c r="B57" s="186" t="s">
        <v>78</v>
      </c>
      <c r="C57" s="42"/>
      <c r="D57" s="82">
        <v>10</v>
      </c>
      <c r="E57" s="82" t="s">
        <v>27</v>
      </c>
      <c r="F57" s="16"/>
      <c r="G57" s="6">
        <f>F57*D57</f>
        <v>0</v>
      </c>
      <c r="H57" s="106">
        <v>8</v>
      </c>
      <c r="I57" s="6">
        <f>G57*1.08</f>
        <v>0</v>
      </c>
      <c r="J57" s="41"/>
    </row>
    <row r="58" spans="1:10" s="113" customFormat="1" ht="60">
      <c r="A58" s="107">
        <f>A57+1</f>
        <v>2</v>
      </c>
      <c r="B58" s="80" t="s">
        <v>79</v>
      </c>
      <c r="C58" s="43"/>
      <c r="D58" s="82">
        <v>12</v>
      </c>
      <c r="E58" s="82" t="s">
        <v>16</v>
      </c>
      <c r="F58" s="16"/>
      <c r="G58" s="6">
        <f>F58*D58</f>
        <v>0</v>
      </c>
      <c r="H58" s="106">
        <v>8</v>
      </c>
      <c r="I58" s="6">
        <f>G58*1.08</f>
        <v>0</v>
      </c>
      <c r="J58" s="41"/>
    </row>
    <row r="59" spans="1:10" s="113" customFormat="1" ht="60">
      <c r="A59" s="107">
        <f>A58+1</f>
        <v>3</v>
      </c>
      <c r="B59" s="174" t="s">
        <v>80</v>
      </c>
      <c r="C59" s="73"/>
      <c r="D59" s="82">
        <v>13</v>
      </c>
      <c r="E59" s="82" t="s">
        <v>27</v>
      </c>
      <c r="F59" s="16"/>
      <c r="G59" s="6">
        <f>F59*D59</f>
        <v>0</v>
      </c>
      <c r="H59" s="106">
        <v>8</v>
      </c>
      <c r="I59" s="6">
        <f>G59*1.08</f>
        <v>0</v>
      </c>
      <c r="J59" s="117"/>
    </row>
    <row r="60" spans="1:10" s="113" customFormat="1" ht="48">
      <c r="A60" s="107">
        <f>A59+1</f>
        <v>4</v>
      </c>
      <c r="B60" s="179" t="s">
        <v>81</v>
      </c>
      <c r="C60" s="43"/>
      <c r="D60" s="82">
        <v>1</v>
      </c>
      <c r="E60" s="82" t="s">
        <v>16</v>
      </c>
      <c r="F60" s="16"/>
      <c r="G60" s="6">
        <f>F60*D60</f>
        <v>0</v>
      </c>
      <c r="H60" s="106">
        <v>8</v>
      </c>
      <c r="I60" s="6">
        <f>G60*1.08</f>
        <v>0</v>
      </c>
      <c r="J60" s="117"/>
    </row>
    <row r="61" spans="1:10" s="113" customFormat="1" ht="13.5" thickBot="1">
      <c r="A61" s="199" t="s">
        <v>5</v>
      </c>
      <c r="B61" s="199"/>
      <c r="C61" s="199"/>
      <c r="D61" s="199"/>
      <c r="E61" s="199"/>
      <c r="F61" s="199"/>
      <c r="G61" s="23">
        <f>SUM(G57:G60)</f>
        <v>0</v>
      </c>
      <c r="H61" s="38"/>
      <c r="I61" s="24">
        <f>SUM(I57:I60)</f>
        <v>0</v>
      </c>
      <c r="J61" s="41"/>
    </row>
    <row r="62" spans="1:10" s="113" customFormat="1" ht="12.75">
      <c r="A62" s="48"/>
      <c r="B62" s="48"/>
      <c r="C62" s="48"/>
      <c r="D62" s="48"/>
      <c r="E62" s="48"/>
      <c r="F62" s="48"/>
      <c r="G62" s="48"/>
      <c r="H62" s="115"/>
      <c r="I62" s="48"/>
      <c r="J62" s="48"/>
    </row>
    <row r="63" spans="1:10" s="113" customFormat="1" ht="12.75">
      <c r="A63" s="48"/>
      <c r="B63" s="46" t="s">
        <v>11</v>
      </c>
      <c r="C63" s="46"/>
      <c r="D63" s="46"/>
      <c r="E63" s="46"/>
      <c r="F63" s="48"/>
      <c r="G63" s="48"/>
      <c r="H63" s="115"/>
      <c r="I63" s="48"/>
      <c r="J63" s="48"/>
    </row>
    <row r="64" spans="1:10" s="113" customFormat="1" ht="12.75">
      <c r="A64" s="48"/>
      <c r="B64" s="46" t="s">
        <v>12</v>
      </c>
      <c r="C64" s="46"/>
      <c r="D64" s="46"/>
      <c r="E64" s="46"/>
      <c r="F64" s="48"/>
      <c r="G64" s="48"/>
      <c r="H64" s="115"/>
      <c r="I64" s="48"/>
      <c r="J64" s="48"/>
    </row>
    <row r="65" spans="1:10" s="113" customFormat="1" ht="12.75">
      <c r="A65" s="48"/>
      <c r="B65" s="46" t="s">
        <v>13</v>
      </c>
      <c r="C65" s="46"/>
      <c r="D65" s="46"/>
      <c r="E65" s="46"/>
      <c r="F65" s="48"/>
      <c r="G65" s="48"/>
      <c r="H65" s="115"/>
      <c r="I65" s="48"/>
      <c r="J65" s="48"/>
    </row>
    <row r="66" spans="1:10" s="113" customFormat="1" ht="14.25" customHeight="1">
      <c r="A66" s="48"/>
      <c r="B66" s="48"/>
      <c r="C66" s="48"/>
      <c r="D66" s="48"/>
      <c r="E66" s="48"/>
      <c r="F66" s="48"/>
      <c r="G66" s="48"/>
      <c r="H66" s="115"/>
      <c r="I66" s="48"/>
      <c r="J66" s="48"/>
    </row>
    <row r="67" spans="4:13" s="113" customFormat="1" ht="12.75">
      <c r="D67" s="52" t="s">
        <v>197</v>
      </c>
      <c r="E67" s="52"/>
      <c r="F67" s="52"/>
      <c r="G67" s="52"/>
      <c r="H67" s="52"/>
      <c r="I67" s="52"/>
      <c r="J67" s="52"/>
      <c r="K67" s="52"/>
      <c r="L67" s="52"/>
      <c r="M67" s="52"/>
    </row>
    <row r="68" s="113" customFormat="1" ht="12.75"/>
    <row r="69" s="113" customFormat="1" ht="12.75"/>
    <row r="70" s="113" customFormat="1" ht="12.75"/>
    <row r="71" s="113" customFormat="1" ht="12.75"/>
    <row r="72" s="113" customFormat="1" ht="12.75"/>
    <row r="73" s="113" customFormat="1" ht="12.75"/>
    <row r="74" s="113" customFormat="1" ht="12.75"/>
    <row r="75" s="113" customFormat="1" ht="12.75"/>
    <row r="76" s="113" customFormat="1" ht="12.75"/>
    <row r="77" s="113" customFormat="1" ht="12.75"/>
    <row r="78" s="113" customFormat="1" ht="12.75"/>
    <row r="79" s="113" customFormat="1" ht="12.75"/>
    <row r="80" s="113" customFormat="1" ht="12.75"/>
    <row r="81" s="113" customFormat="1" ht="12.75"/>
    <row r="82" s="113" customFormat="1" ht="12.75"/>
    <row r="83" s="113" customFormat="1" ht="12.75"/>
    <row r="84" s="113" customFormat="1" ht="12.75"/>
    <row r="85" s="113" customFormat="1" ht="12.75"/>
    <row r="86" s="113" customFormat="1" ht="409.5"/>
    <row r="87" s="113" customFormat="1" ht="12.75"/>
    <row r="88" s="113" customFormat="1" ht="12.75"/>
    <row r="89" s="113" customFormat="1" ht="12.75"/>
    <row r="90" s="113" customFormat="1" ht="12.75"/>
    <row r="91" s="113" customFormat="1" ht="12.75"/>
  </sheetData>
  <sheetProtection/>
  <mergeCells count="5">
    <mergeCell ref="A15:F15"/>
    <mergeCell ref="A61:F61"/>
    <mergeCell ref="B9:K9"/>
    <mergeCell ref="A29:F29"/>
    <mergeCell ref="A47:F4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47"/>
  <sheetViews>
    <sheetView zoomScalePageLayoutView="0" workbookViewId="0" topLeftCell="A1">
      <selection activeCell="M13" sqref="M13"/>
    </sheetView>
  </sheetViews>
  <sheetFormatPr defaultColWidth="9.140625" defaultRowHeight="12.75"/>
  <cols>
    <col min="1" max="1" width="5.421875" style="0" customWidth="1"/>
    <col min="2" max="2" width="44.28125" style="0" customWidth="1"/>
    <col min="4" max="4" width="6.7109375" style="0" customWidth="1"/>
    <col min="5" max="5" width="7.140625" style="0" customWidth="1"/>
    <col min="8" max="8" width="5.421875" style="0" customWidth="1"/>
    <col min="9" max="9" width="12.421875" style="0" customWidth="1"/>
    <col min="10" max="10" width="18.140625" style="0" customWidth="1"/>
  </cols>
  <sheetData>
    <row r="2" spans="1:9" ht="12.75">
      <c r="A2" s="12"/>
      <c r="B2" s="52" t="s">
        <v>193</v>
      </c>
      <c r="D2" s="12"/>
      <c r="E2" s="12"/>
      <c r="F2" s="12"/>
      <c r="G2" s="12" t="s">
        <v>249</v>
      </c>
      <c r="H2" s="13"/>
      <c r="I2" s="12"/>
    </row>
    <row r="3" spans="1:9" ht="15">
      <c r="A3" s="12"/>
      <c r="B3" s="51"/>
      <c r="C3" s="53" t="s">
        <v>20</v>
      </c>
      <c r="F3" s="54"/>
      <c r="H3" s="51"/>
      <c r="I3" s="51"/>
    </row>
    <row r="4" spans="1:9" ht="12.75">
      <c r="A4" s="12"/>
      <c r="B4" s="51"/>
      <c r="C4" s="51"/>
      <c r="D4" s="51"/>
      <c r="E4" s="51"/>
      <c r="F4" s="51"/>
      <c r="G4" s="51"/>
      <c r="H4" s="51"/>
      <c r="I4" s="51"/>
    </row>
    <row r="5" spans="1:7" ht="12.75">
      <c r="A5" s="12"/>
      <c r="B5" s="55" t="s">
        <v>21</v>
      </c>
      <c r="G5" s="54"/>
    </row>
    <row r="6" spans="1:9" ht="12.75">
      <c r="A6" s="12"/>
      <c r="B6" s="51"/>
      <c r="C6" s="51"/>
      <c r="D6" s="51"/>
      <c r="E6" s="51"/>
      <c r="F6" s="51"/>
      <c r="G6" s="51"/>
      <c r="H6" s="51"/>
      <c r="I6" s="51"/>
    </row>
    <row r="7" spans="1:10" ht="15">
      <c r="A7" s="127"/>
      <c r="B7" s="128" t="s">
        <v>245</v>
      </c>
      <c r="C7" s="128"/>
      <c r="D7" s="128"/>
      <c r="E7" s="128"/>
      <c r="F7" s="128"/>
      <c r="G7" s="128"/>
      <c r="H7" s="128"/>
      <c r="I7" s="128"/>
      <c r="J7" s="78"/>
    </row>
    <row r="8" spans="1:10" ht="15">
      <c r="A8" s="127"/>
      <c r="B8" s="131"/>
      <c r="C8" s="128" t="s">
        <v>244</v>
      </c>
      <c r="D8" s="128"/>
      <c r="E8" s="128"/>
      <c r="F8" s="128"/>
      <c r="G8" s="128"/>
      <c r="H8" s="128"/>
      <c r="I8" s="128"/>
      <c r="J8" s="78"/>
    </row>
    <row r="9" spans="1:9" ht="15">
      <c r="A9" s="12"/>
      <c r="B9" s="58"/>
      <c r="C9" s="56"/>
      <c r="D9" s="56"/>
      <c r="E9" s="56"/>
      <c r="F9" s="56"/>
      <c r="G9" s="57"/>
      <c r="H9" s="56"/>
      <c r="I9" s="56"/>
    </row>
    <row r="10" spans="1:11" ht="12.75">
      <c r="A10" s="12"/>
      <c r="B10" s="197" t="s">
        <v>24</v>
      </c>
      <c r="C10" s="197"/>
      <c r="D10" s="197"/>
      <c r="E10" s="197"/>
      <c r="F10" s="197"/>
      <c r="G10" s="197"/>
      <c r="H10" s="197"/>
      <c r="I10" s="197"/>
      <c r="J10" s="197"/>
      <c r="K10" s="197"/>
    </row>
    <row r="12" spans="1:10" s="113" customFormat="1" ht="12.75">
      <c r="A12" s="12"/>
      <c r="B12" s="14" t="s">
        <v>246</v>
      </c>
      <c r="C12" s="12"/>
      <c r="D12" s="13"/>
      <c r="E12" s="12"/>
      <c r="F12" s="12"/>
      <c r="G12" s="12"/>
      <c r="H12" s="13"/>
      <c r="I12" s="12"/>
      <c r="J12" s="15"/>
    </row>
    <row r="13" spans="1:10" s="113" customFormat="1" ht="48">
      <c r="A13" s="132" t="s">
        <v>0</v>
      </c>
      <c r="B13" s="93" t="s">
        <v>6</v>
      </c>
      <c r="C13" s="133" t="s">
        <v>198</v>
      </c>
      <c r="D13" s="133" t="s">
        <v>239</v>
      </c>
      <c r="E13" s="132" t="s">
        <v>1</v>
      </c>
      <c r="F13" s="134" t="s">
        <v>4</v>
      </c>
      <c r="G13" s="135" t="s">
        <v>3</v>
      </c>
      <c r="H13" s="136" t="s">
        <v>2</v>
      </c>
      <c r="I13" s="134" t="s">
        <v>8</v>
      </c>
      <c r="J13" s="94" t="s">
        <v>9</v>
      </c>
    </row>
    <row r="14" spans="1:11" s="113" customFormat="1" ht="12.75">
      <c r="A14" s="69">
        <v>1</v>
      </c>
      <c r="B14" s="69">
        <v>2</v>
      </c>
      <c r="C14" s="69">
        <v>3</v>
      </c>
      <c r="D14" s="69">
        <v>4</v>
      </c>
      <c r="E14" s="69">
        <v>5</v>
      </c>
      <c r="F14" s="69">
        <v>6</v>
      </c>
      <c r="G14" s="70">
        <v>7</v>
      </c>
      <c r="H14" s="70">
        <v>8</v>
      </c>
      <c r="I14" s="146">
        <v>9</v>
      </c>
      <c r="J14" s="71">
        <v>10</v>
      </c>
      <c r="K14" s="193"/>
    </row>
    <row r="15" spans="1:10" s="113" customFormat="1" ht="66" customHeight="1">
      <c r="A15" s="25">
        <v>1</v>
      </c>
      <c r="B15" s="149" t="s">
        <v>51</v>
      </c>
      <c r="C15" s="42"/>
      <c r="D15" s="5">
        <v>2</v>
      </c>
      <c r="E15" s="5" t="s">
        <v>27</v>
      </c>
      <c r="F15" s="16"/>
      <c r="G15" s="6">
        <f aca="true" t="shared" si="0" ref="G15:G21">F15*D15</f>
        <v>0</v>
      </c>
      <c r="H15" s="17">
        <v>8</v>
      </c>
      <c r="I15" s="40">
        <f aca="true" t="shared" si="1" ref="I15:I21">G15*1.08</f>
        <v>0</v>
      </c>
      <c r="J15" s="41"/>
    </row>
    <row r="16" spans="1:10" s="113" customFormat="1" ht="24">
      <c r="A16" s="10">
        <f>A15+1</f>
        <v>2</v>
      </c>
      <c r="B16" s="72" t="s">
        <v>52</v>
      </c>
      <c r="C16" s="43"/>
      <c r="D16" s="26">
        <v>1</v>
      </c>
      <c r="E16" s="26" t="s">
        <v>27</v>
      </c>
      <c r="F16" s="16"/>
      <c r="G16" s="6">
        <f t="shared" si="0"/>
        <v>0</v>
      </c>
      <c r="H16" s="17">
        <v>8</v>
      </c>
      <c r="I16" s="40">
        <f t="shared" si="1"/>
        <v>0</v>
      </c>
      <c r="J16" s="41"/>
    </row>
    <row r="17" spans="1:10" s="113" customFormat="1" ht="48">
      <c r="A17" s="10">
        <f>A16+1</f>
        <v>3</v>
      </c>
      <c r="B17" s="149" t="s">
        <v>53</v>
      </c>
      <c r="C17" s="73"/>
      <c r="D17" s="26">
        <v>20</v>
      </c>
      <c r="E17" s="26" t="s">
        <v>27</v>
      </c>
      <c r="F17" s="16"/>
      <c r="G17" s="6">
        <f t="shared" si="0"/>
        <v>0</v>
      </c>
      <c r="H17" s="17">
        <v>8</v>
      </c>
      <c r="I17" s="40">
        <f t="shared" si="1"/>
        <v>0</v>
      </c>
      <c r="J17" s="117"/>
    </row>
    <row r="18" spans="1:10" s="113" customFormat="1" ht="48">
      <c r="A18" s="10">
        <v>4</v>
      </c>
      <c r="B18" s="72" t="s">
        <v>54</v>
      </c>
      <c r="C18" s="73"/>
      <c r="D18" s="26">
        <v>20</v>
      </c>
      <c r="E18" s="26" t="s">
        <v>27</v>
      </c>
      <c r="F18" s="16"/>
      <c r="G18" s="6">
        <f t="shared" si="0"/>
        <v>0</v>
      </c>
      <c r="H18" s="17">
        <v>8</v>
      </c>
      <c r="I18" s="40">
        <f t="shared" si="1"/>
        <v>0</v>
      </c>
      <c r="J18" s="117"/>
    </row>
    <row r="19" spans="1:10" s="113" customFormat="1" ht="15" customHeight="1">
      <c r="A19" s="10">
        <v>5</v>
      </c>
      <c r="B19" s="149" t="s">
        <v>55</v>
      </c>
      <c r="C19" s="73"/>
      <c r="D19" s="26">
        <v>30</v>
      </c>
      <c r="E19" s="26" t="s">
        <v>27</v>
      </c>
      <c r="F19" s="16"/>
      <c r="G19" s="6">
        <f t="shared" si="0"/>
        <v>0</v>
      </c>
      <c r="H19" s="17">
        <v>8</v>
      </c>
      <c r="I19" s="40">
        <f t="shared" si="1"/>
        <v>0</v>
      </c>
      <c r="J19" s="117"/>
    </row>
    <row r="20" spans="1:10" s="113" customFormat="1" ht="24">
      <c r="A20" s="10">
        <v>6</v>
      </c>
      <c r="B20" s="72" t="s">
        <v>56</v>
      </c>
      <c r="C20" s="73"/>
      <c r="D20" s="39">
        <v>2</v>
      </c>
      <c r="E20" s="27" t="s">
        <v>27</v>
      </c>
      <c r="F20" s="16"/>
      <c r="G20" s="6">
        <f t="shared" si="0"/>
        <v>0</v>
      </c>
      <c r="H20" s="17">
        <v>8</v>
      </c>
      <c r="I20" s="40">
        <f t="shared" si="1"/>
        <v>0</v>
      </c>
      <c r="J20" s="117"/>
    </row>
    <row r="21" spans="1:10" s="113" customFormat="1" ht="52.5" customHeight="1">
      <c r="A21" s="10">
        <v>7</v>
      </c>
      <c r="B21" s="149" t="s">
        <v>57</v>
      </c>
      <c r="C21" s="43"/>
      <c r="D21" s="26">
        <v>3</v>
      </c>
      <c r="E21" s="26" t="s">
        <v>27</v>
      </c>
      <c r="F21" s="16"/>
      <c r="G21" s="6">
        <f t="shared" si="0"/>
        <v>0</v>
      </c>
      <c r="H21" s="17">
        <v>8</v>
      </c>
      <c r="I21" s="40">
        <f t="shared" si="1"/>
        <v>0</v>
      </c>
      <c r="J21" s="41"/>
    </row>
    <row r="22" spans="1:10" s="113" customFormat="1" ht="13.5" thickBot="1">
      <c r="A22" s="199" t="s">
        <v>5</v>
      </c>
      <c r="B22" s="199"/>
      <c r="C22" s="199"/>
      <c r="D22" s="199"/>
      <c r="E22" s="199"/>
      <c r="F22" s="199"/>
      <c r="G22" s="23">
        <f>SUM(G15:G21)</f>
        <v>0</v>
      </c>
      <c r="H22" s="38"/>
      <c r="I22" s="24">
        <f>SUM(I15:I21)</f>
        <v>0</v>
      </c>
      <c r="J22" s="15"/>
    </row>
    <row r="23" spans="1:10" s="113" customFormat="1" ht="12.75">
      <c r="A23" s="15"/>
      <c r="B23" s="15"/>
      <c r="C23" s="15"/>
      <c r="D23" s="15"/>
      <c r="E23" s="15"/>
      <c r="F23" s="15"/>
      <c r="G23" s="15"/>
      <c r="H23" s="20"/>
      <c r="I23" s="15"/>
      <c r="J23" s="15"/>
    </row>
    <row r="24" spans="1:10" s="113" customFormat="1" ht="12.75">
      <c r="A24" s="15"/>
      <c r="B24" s="46" t="s">
        <v>11</v>
      </c>
      <c r="C24" s="46"/>
      <c r="D24" s="46"/>
      <c r="E24" s="46"/>
      <c r="F24" s="47"/>
      <c r="G24" s="46"/>
      <c r="H24" s="46"/>
      <c r="I24" s="15"/>
      <c r="J24" s="15"/>
    </row>
    <row r="25" spans="1:10" s="113" customFormat="1" ht="12.75">
      <c r="A25" s="15"/>
      <c r="B25" s="46" t="s">
        <v>12</v>
      </c>
      <c r="C25" s="46"/>
      <c r="D25" s="46"/>
      <c r="E25" s="46"/>
      <c r="F25" s="47"/>
      <c r="G25" s="46"/>
      <c r="H25" s="46"/>
      <c r="I25" s="15"/>
      <c r="J25" s="15"/>
    </row>
    <row r="26" spans="1:10" s="113" customFormat="1" ht="12.75">
      <c r="A26" s="15"/>
      <c r="B26" s="46" t="s">
        <v>13</v>
      </c>
      <c r="C26" s="46"/>
      <c r="D26" s="46"/>
      <c r="E26" s="46"/>
      <c r="F26" s="47"/>
      <c r="G26" s="46"/>
      <c r="H26" s="46"/>
      <c r="I26" s="15"/>
      <c r="J26" s="15"/>
    </row>
    <row r="27" spans="1:10" s="113" customFormat="1" ht="12.75">
      <c r="A27" s="15"/>
      <c r="B27" s="15"/>
      <c r="C27" s="15"/>
      <c r="D27" s="15"/>
      <c r="E27" s="15"/>
      <c r="F27" s="15"/>
      <c r="G27" s="15"/>
      <c r="H27" s="20"/>
      <c r="I27" s="15"/>
      <c r="J27" s="15"/>
    </row>
    <row r="28" spans="1:10" ht="12.75">
      <c r="A28" s="2"/>
      <c r="B28" s="2"/>
      <c r="C28" s="2"/>
      <c r="D28" s="2"/>
      <c r="E28" s="2"/>
      <c r="F28" s="2"/>
      <c r="G28" s="2"/>
      <c r="H28" s="1"/>
      <c r="I28" s="2"/>
      <c r="J28" s="2"/>
    </row>
    <row r="29" spans="1:10" ht="12.75">
      <c r="A29" s="48"/>
      <c r="B29" s="21" t="s">
        <v>247</v>
      </c>
      <c r="C29" s="48"/>
      <c r="D29" s="48"/>
      <c r="E29" s="48"/>
      <c r="F29" s="48"/>
      <c r="G29" s="48"/>
      <c r="H29" s="115"/>
      <c r="I29" s="48"/>
      <c r="J29" s="48"/>
    </row>
    <row r="30" spans="1:10" ht="48">
      <c r="A30" s="132" t="s">
        <v>0</v>
      </c>
      <c r="B30" s="93" t="s">
        <v>6</v>
      </c>
      <c r="C30" s="133" t="s">
        <v>198</v>
      </c>
      <c r="D30" s="133" t="s">
        <v>242</v>
      </c>
      <c r="E30" s="132" t="s">
        <v>1</v>
      </c>
      <c r="F30" s="134" t="s">
        <v>4</v>
      </c>
      <c r="G30" s="135" t="s">
        <v>3</v>
      </c>
      <c r="H30" s="136" t="s">
        <v>2</v>
      </c>
      <c r="I30" s="134" t="s">
        <v>8</v>
      </c>
      <c r="J30" s="94" t="s">
        <v>9</v>
      </c>
    </row>
    <row r="31" spans="1:10" ht="12.75">
      <c r="A31" s="69">
        <v>1</v>
      </c>
      <c r="B31" s="69">
        <v>2</v>
      </c>
      <c r="C31" s="69">
        <v>3</v>
      </c>
      <c r="D31" s="69">
        <v>4</v>
      </c>
      <c r="E31" s="69">
        <v>5</v>
      </c>
      <c r="F31" s="69">
        <v>6</v>
      </c>
      <c r="G31" s="70">
        <v>7</v>
      </c>
      <c r="H31" s="70">
        <v>8</v>
      </c>
      <c r="I31" s="69">
        <v>9</v>
      </c>
      <c r="J31" s="71">
        <v>10</v>
      </c>
    </row>
    <row r="32" spans="1:10" ht="200.25" customHeight="1">
      <c r="A32" s="25">
        <v>1</v>
      </c>
      <c r="B32" s="148" t="s">
        <v>58</v>
      </c>
      <c r="C32" s="42"/>
      <c r="D32" s="5">
        <v>120</v>
      </c>
      <c r="E32" s="170" t="s">
        <v>59</v>
      </c>
      <c r="F32" s="16"/>
      <c r="G32" s="6">
        <f aca="true" t="shared" si="2" ref="G32:G40">F32*D32</f>
        <v>0</v>
      </c>
      <c r="H32" s="17">
        <v>8</v>
      </c>
      <c r="I32" s="6">
        <f>G32*1.08</f>
        <v>0</v>
      </c>
      <c r="J32" s="41"/>
    </row>
    <row r="33" spans="1:10" ht="192">
      <c r="A33" s="10">
        <f>A32+1</f>
        <v>2</v>
      </c>
      <c r="B33" s="149" t="s">
        <v>60</v>
      </c>
      <c r="C33" s="43"/>
      <c r="D33" s="26">
        <v>60</v>
      </c>
      <c r="E33" s="170" t="s">
        <v>59</v>
      </c>
      <c r="F33" s="16"/>
      <c r="G33" s="6">
        <f t="shared" si="2"/>
        <v>0</v>
      </c>
      <c r="H33" s="17">
        <v>8</v>
      </c>
      <c r="I33" s="6">
        <f aca="true" t="shared" si="3" ref="I33:I40">G33*1.08</f>
        <v>0</v>
      </c>
      <c r="J33" s="41"/>
    </row>
    <row r="34" spans="1:10" ht="72">
      <c r="A34" s="10">
        <f>A33+1</f>
        <v>3</v>
      </c>
      <c r="B34" s="72" t="s">
        <v>61</v>
      </c>
      <c r="C34" s="73"/>
      <c r="D34" s="26">
        <v>5</v>
      </c>
      <c r="E34" s="5" t="s">
        <v>27</v>
      </c>
      <c r="F34" s="16"/>
      <c r="G34" s="6">
        <f t="shared" si="2"/>
        <v>0</v>
      </c>
      <c r="H34" s="17">
        <v>8</v>
      </c>
      <c r="I34" s="6">
        <f t="shared" si="3"/>
        <v>0</v>
      </c>
      <c r="J34" s="117"/>
    </row>
    <row r="35" spans="1:10" ht="48">
      <c r="A35" s="10">
        <f>A34+1</f>
        <v>4</v>
      </c>
      <c r="B35" s="149" t="s">
        <v>62</v>
      </c>
      <c r="C35" s="43"/>
      <c r="D35" s="26">
        <v>5</v>
      </c>
      <c r="E35" s="5" t="s">
        <v>27</v>
      </c>
      <c r="F35" s="16"/>
      <c r="G35" s="6">
        <f t="shared" si="2"/>
        <v>0</v>
      </c>
      <c r="H35" s="17">
        <v>8</v>
      </c>
      <c r="I35" s="6">
        <f t="shared" si="3"/>
        <v>0</v>
      </c>
      <c r="J35" s="117"/>
    </row>
    <row r="36" spans="1:10" ht="72">
      <c r="A36" s="10">
        <f>A35+1</f>
        <v>5</v>
      </c>
      <c r="B36" s="149" t="s">
        <v>63</v>
      </c>
      <c r="C36" s="73"/>
      <c r="D36" s="26">
        <v>5</v>
      </c>
      <c r="E36" s="5" t="s">
        <v>27</v>
      </c>
      <c r="F36" s="16"/>
      <c r="G36" s="6">
        <f t="shared" si="2"/>
        <v>0</v>
      </c>
      <c r="H36" s="17">
        <v>8</v>
      </c>
      <c r="I36" s="6">
        <f t="shared" si="3"/>
        <v>0</v>
      </c>
      <c r="J36" s="117"/>
    </row>
    <row r="37" spans="1:10" ht="84">
      <c r="A37" s="10">
        <v>6</v>
      </c>
      <c r="B37" s="149" t="s">
        <v>64</v>
      </c>
      <c r="C37" s="73"/>
      <c r="D37" s="26">
        <v>12</v>
      </c>
      <c r="E37" s="5" t="s">
        <v>27</v>
      </c>
      <c r="F37" s="16"/>
      <c r="G37" s="6">
        <f t="shared" si="2"/>
        <v>0</v>
      </c>
      <c r="H37" s="17">
        <v>8</v>
      </c>
      <c r="I37" s="6">
        <f t="shared" si="3"/>
        <v>0</v>
      </c>
      <c r="J37" s="117"/>
    </row>
    <row r="38" spans="1:10" ht="108">
      <c r="A38" s="10">
        <v>7</v>
      </c>
      <c r="B38" s="149" t="s">
        <v>65</v>
      </c>
      <c r="C38" s="73"/>
      <c r="D38" s="26">
        <v>10</v>
      </c>
      <c r="E38" s="5" t="s">
        <v>27</v>
      </c>
      <c r="F38" s="16"/>
      <c r="G38" s="6">
        <f t="shared" si="2"/>
        <v>0</v>
      </c>
      <c r="H38" s="17">
        <v>8</v>
      </c>
      <c r="I38" s="6">
        <f t="shared" si="3"/>
        <v>0</v>
      </c>
      <c r="J38" s="117"/>
    </row>
    <row r="39" spans="1:10" ht="12.75">
      <c r="A39" s="10">
        <v>8</v>
      </c>
      <c r="B39" s="149" t="s">
        <v>66</v>
      </c>
      <c r="C39" s="73"/>
      <c r="D39" s="26">
        <v>2</v>
      </c>
      <c r="E39" s="5" t="s">
        <v>27</v>
      </c>
      <c r="F39" s="16"/>
      <c r="G39" s="6">
        <f t="shared" si="2"/>
        <v>0</v>
      </c>
      <c r="H39" s="17">
        <v>8</v>
      </c>
      <c r="I39" s="6">
        <f t="shared" si="3"/>
        <v>0</v>
      </c>
      <c r="J39" s="117"/>
    </row>
    <row r="40" spans="1:10" ht="24">
      <c r="A40" s="10">
        <v>9</v>
      </c>
      <c r="B40" s="72" t="s">
        <v>67</v>
      </c>
      <c r="C40" s="73"/>
      <c r="D40" s="39">
        <v>3</v>
      </c>
      <c r="E40" s="5" t="s">
        <v>27</v>
      </c>
      <c r="F40" s="16"/>
      <c r="G40" s="6">
        <f t="shared" si="2"/>
        <v>0</v>
      </c>
      <c r="H40" s="17">
        <v>8</v>
      </c>
      <c r="I40" s="6">
        <f t="shared" si="3"/>
        <v>0</v>
      </c>
      <c r="J40" s="117"/>
    </row>
    <row r="41" spans="1:10" ht="13.5" thickBot="1">
      <c r="A41" s="199" t="s">
        <v>5</v>
      </c>
      <c r="B41" s="199"/>
      <c r="C41" s="199"/>
      <c r="D41" s="199"/>
      <c r="E41" s="199"/>
      <c r="F41" s="199"/>
      <c r="G41" s="23">
        <f>SUM(G32:G40)</f>
        <v>0</v>
      </c>
      <c r="H41" s="38"/>
      <c r="I41" s="24">
        <f>SUM(I32:I40)</f>
        <v>0</v>
      </c>
      <c r="J41" s="41"/>
    </row>
    <row r="42" spans="1:10" ht="12.75">
      <c r="A42" s="48"/>
      <c r="B42" s="48"/>
      <c r="C42" s="48"/>
      <c r="D42" s="48"/>
      <c r="E42" s="48"/>
      <c r="F42" s="48"/>
      <c r="G42" s="48"/>
      <c r="H42" s="115"/>
      <c r="I42" s="48"/>
      <c r="J42" s="48"/>
    </row>
    <row r="43" spans="1:10" ht="12.75">
      <c r="A43" s="48"/>
      <c r="B43" s="46" t="s">
        <v>11</v>
      </c>
      <c r="C43" s="46"/>
      <c r="D43" s="46"/>
      <c r="E43" s="46"/>
      <c r="F43" s="47"/>
      <c r="G43" s="48"/>
      <c r="H43" s="115"/>
      <c r="I43" s="48"/>
      <c r="J43" s="48"/>
    </row>
    <row r="44" spans="1:10" ht="12.75">
      <c r="A44" s="48"/>
      <c r="B44" s="46" t="s">
        <v>12</v>
      </c>
      <c r="C44" s="46"/>
      <c r="D44" s="46"/>
      <c r="E44" s="46"/>
      <c r="F44" s="47"/>
      <c r="G44" s="48"/>
      <c r="H44" s="115"/>
      <c r="I44" s="48"/>
      <c r="J44" s="48"/>
    </row>
    <row r="45" spans="1:10" ht="12.75">
      <c r="A45" s="48"/>
      <c r="B45" s="46" t="s">
        <v>13</v>
      </c>
      <c r="C45" s="46"/>
      <c r="D45" s="46"/>
      <c r="E45" s="46"/>
      <c r="F45" s="47"/>
      <c r="G45" s="48"/>
      <c r="H45" s="115"/>
      <c r="I45" s="48"/>
      <c r="J45" s="48"/>
    </row>
    <row r="46" spans="1:10" ht="12.75">
      <c r="A46" s="59"/>
      <c r="B46" s="59"/>
      <c r="C46" s="59"/>
      <c r="D46" s="59"/>
      <c r="E46" s="59"/>
      <c r="F46" s="59"/>
      <c r="G46" s="59"/>
      <c r="H46" s="59"/>
      <c r="I46" s="59"/>
      <c r="J46" s="59"/>
    </row>
    <row r="47" ht="12.75">
      <c r="D47" s="52" t="s">
        <v>197</v>
      </c>
    </row>
  </sheetData>
  <sheetProtection/>
  <mergeCells count="3">
    <mergeCell ref="B10:K10"/>
    <mergeCell ref="A22:F22"/>
    <mergeCell ref="A41:F4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Nabrdakik</dc:creator>
  <cp:keywords/>
  <dc:description/>
  <cp:lastModifiedBy>Agnieszka Dominczyk</cp:lastModifiedBy>
  <cp:lastPrinted>2020-08-13T09:02:42Z</cp:lastPrinted>
  <dcterms:created xsi:type="dcterms:W3CDTF">2014-11-20T11:40:39Z</dcterms:created>
  <dcterms:modified xsi:type="dcterms:W3CDTF">2020-08-27T06:28:50Z</dcterms:modified>
  <cp:category/>
  <cp:version/>
  <cp:contentType/>
  <cp:contentStatus/>
</cp:coreProperties>
</file>