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53_2020-elektrokardiologia\Pakiet_do_internetu\"/>
    </mc:Choice>
  </mc:AlternateContent>
  <bookViews>
    <workbookView xWindow="0" yWindow="0" windowWidth="12096" windowHeight="9012" tabRatio="665"/>
  </bookViews>
  <sheets>
    <sheet name="ZP-53-2020" sheetId="12" r:id="rId1"/>
  </sheets>
  <externalReferences>
    <externalReference r:id="rId2"/>
  </externalReferences>
  <definedNames>
    <definedName name="_xlnm.Print_Area" localSheetId="0">'ZP-53-2020'!$A$1:$L$2098</definedName>
  </definedNames>
  <calcPr calcId="162913"/>
</workbook>
</file>

<file path=xl/calcChain.xml><?xml version="1.0" encoding="utf-8"?>
<calcChain xmlns="http://schemas.openxmlformats.org/spreadsheetml/2006/main">
  <c r="F2073" i="12" l="1"/>
  <c r="H2073" i="12" s="1"/>
  <c r="L2073" i="12" s="1"/>
  <c r="F2072" i="12"/>
  <c r="H2072" i="12" s="1"/>
  <c r="L2072" i="12" s="1"/>
  <c r="F2071" i="12"/>
  <c r="H2071" i="12" s="1"/>
  <c r="L2071" i="12" s="1"/>
  <c r="F2070" i="12"/>
  <c r="H2070" i="12" s="1"/>
  <c r="L2070" i="12" s="1"/>
  <c r="F2069" i="12"/>
  <c r="H2069" i="12" s="1"/>
  <c r="L2069" i="12" s="1"/>
  <c r="F2068" i="12"/>
  <c r="F2067" i="12"/>
  <c r="H2067" i="12" s="1"/>
  <c r="F2042" i="12"/>
  <c r="H2042" i="12" s="1"/>
  <c r="L2042" i="12" s="1"/>
  <c r="F2021" i="12"/>
  <c r="H2021" i="12" s="1"/>
  <c r="L2021" i="12" s="1"/>
  <c r="F1997" i="12"/>
  <c r="H1997" i="12" s="1"/>
  <c r="F1976" i="12"/>
  <c r="H1976" i="12" s="1"/>
  <c r="L1976" i="12" s="1"/>
  <c r="F1953" i="12"/>
  <c r="H1953" i="12" s="1"/>
  <c r="L1953" i="12" s="1"/>
  <c r="F1936" i="12"/>
  <c r="H1936" i="12" s="1"/>
  <c r="F1935" i="12"/>
  <c r="H1935" i="12" s="1"/>
  <c r="F1934" i="12"/>
  <c r="H1934" i="12" s="1"/>
  <c r="F1933" i="12"/>
  <c r="H1933" i="12" s="1"/>
  <c r="F1932" i="12"/>
  <c r="H1932" i="12" s="1"/>
  <c r="F1931" i="12"/>
  <c r="H1931" i="12" s="1"/>
  <c r="F1915" i="12"/>
  <c r="H1915" i="12" s="1"/>
  <c r="L1915" i="12" s="1"/>
  <c r="F1890" i="12"/>
  <c r="H1890" i="12" s="1"/>
  <c r="L1890" i="12" s="1"/>
  <c r="F1889" i="12"/>
  <c r="H1889" i="12" s="1"/>
  <c r="F1865" i="12"/>
  <c r="H1865" i="12" s="1"/>
  <c r="L1865" i="12" s="1"/>
  <c r="F1842" i="12"/>
  <c r="H1842" i="12" s="1"/>
  <c r="L1842" i="12" s="1"/>
  <c r="F1820" i="12"/>
  <c r="H1820" i="12" s="1"/>
  <c r="L1820" i="12" s="1"/>
  <c r="F1800" i="12"/>
  <c r="H1800" i="12" s="1"/>
  <c r="L1800" i="12" s="1"/>
  <c r="F1778" i="12"/>
  <c r="H1778" i="12" s="1"/>
  <c r="L1778" i="12" s="1"/>
  <c r="F1755" i="12"/>
  <c r="H1755" i="12" s="1"/>
  <c r="L1755" i="12" s="1"/>
  <c r="F1754" i="12"/>
  <c r="H1754" i="12" s="1"/>
  <c r="L1754" i="12" s="1"/>
  <c r="F1753" i="12"/>
  <c r="H1753" i="12" s="1"/>
  <c r="L1753" i="12" s="1"/>
  <c r="F1752" i="12"/>
  <c r="H1752" i="12" s="1"/>
  <c r="L1752" i="12" s="1"/>
  <c r="F1730" i="12"/>
  <c r="F1729" i="12"/>
  <c r="H1729" i="12" s="1"/>
  <c r="L1729" i="12" s="1"/>
  <c r="F1704" i="12"/>
  <c r="H1704" i="12" s="1"/>
  <c r="L1704" i="12" s="1"/>
  <c r="F1681" i="12"/>
  <c r="H1681" i="12" s="1"/>
  <c r="L1681" i="12" s="1"/>
  <c r="F1655" i="12"/>
  <c r="H1655" i="12" s="1"/>
  <c r="L1655" i="12" s="1"/>
  <c r="F1654" i="12"/>
  <c r="H1654" i="12" s="1"/>
  <c r="F1630" i="12"/>
  <c r="H1630" i="12" s="1"/>
  <c r="L1630" i="12" s="1"/>
  <c r="F1609" i="12"/>
  <c r="H1609" i="12" s="1"/>
  <c r="L1609" i="12" s="1"/>
  <c r="F1585" i="12"/>
  <c r="H1585" i="12" s="1"/>
  <c r="L1585" i="12" s="1"/>
  <c r="B1585" i="12"/>
  <c r="F1584" i="12"/>
  <c r="H1584" i="12" s="1"/>
  <c r="L1584" i="12" s="1"/>
  <c r="B1584" i="12"/>
  <c r="F1583" i="12"/>
  <c r="H1583" i="12" s="1"/>
  <c r="B1583" i="12"/>
  <c r="F1562" i="12"/>
  <c r="H1562" i="12" s="1"/>
  <c r="L1562" i="12" s="1"/>
  <c r="F1526" i="12"/>
  <c r="H1526" i="12" s="1"/>
  <c r="L1526" i="12" s="1"/>
  <c r="F1525" i="12"/>
  <c r="H1525" i="12" s="1"/>
  <c r="L1525" i="12" s="1"/>
  <c r="F1524" i="12"/>
  <c r="F1497" i="12"/>
  <c r="H1497" i="12" s="1"/>
  <c r="L1497" i="12" s="1"/>
  <c r="F1480" i="12"/>
  <c r="H1480" i="12" s="1"/>
  <c r="L1480" i="12" s="1"/>
  <c r="F1479" i="12"/>
  <c r="H1479" i="12" s="1"/>
  <c r="L1479" i="12" s="1"/>
  <c r="F1478" i="12"/>
  <c r="H1478" i="12" s="1"/>
  <c r="L1478" i="12" s="1"/>
  <c r="F1477" i="12"/>
  <c r="H1477" i="12" s="1"/>
  <c r="L1477" i="12" s="1"/>
  <c r="F1476" i="12"/>
  <c r="H1476" i="12" s="1"/>
  <c r="L1476" i="12" s="1"/>
  <c r="F1475" i="12"/>
  <c r="H1475" i="12" s="1"/>
  <c r="L1475" i="12" s="1"/>
  <c r="F1474" i="12"/>
  <c r="H1474" i="12" s="1"/>
  <c r="L1474" i="12" s="1"/>
  <c r="F1473" i="12"/>
  <c r="H1473" i="12" s="1"/>
  <c r="L1473" i="12" s="1"/>
  <c r="F1472" i="12"/>
  <c r="H1472" i="12" s="1"/>
  <c r="L1472" i="12" s="1"/>
  <c r="F1471" i="12"/>
  <c r="H1471" i="12" s="1"/>
  <c r="L1471" i="12" s="1"/>
  <c r="F1470" i="12"/>
  <c r="H1470" i="12" s="1"/>
  <c r="L1470" i="12" s="1"/>
  <c r="F1469" i="12"/>
  <c r="H1469" i="12" s="1"/>
  <c r="L1469" i="12" s="1"/>
  <c r="F1468" i="12"/>
  <c r="H1468" i="12" s="1"/>
  <c r="L1468" i="12" s="1"/>
  <c r="F1467" i="12"/>
  <c r="H1467" i="12" s="1"/>
  <c r="L1467" i="12" s="1"/>
  <c r="F1466" i="12"/>
  <c r="F1442" i="12"/>
  <c r="F1390" i="12"/>
  <c r="H1390" i="12" s="1"/>
  <c r="F1389" i="12"/>
  <c r="H1389" i="12" s="1"/>
  <c r="F1388" i="12"/>
  <c r="H1388" i="12" s="1"/>
  <c r="F1387" i="12"/>
  <c r="H1387" i="12" s="1"/>
  <c r="F1386" i="12"/>
  <c r="H1386" i="12" s="1"/>
  <c r="F1385" i="12"/>
  <c r="H1385" i="12" s="1"/>
  <c r="F1384" i="12"/>
  <c r="H1384" i="12" s="1"/>
  <c r="F1383" i="12"/>
  <c r="F1380" i="12"/>
  <c r="H1380" i="12" s="1"/>
  <c r="L1380" i="12" s="1"/>
  <c r="F1379" i="12"/>
  <c r="H1379" i="12" s="1"/>
  <c r="L1379" i="12" s="1"/>
  <c r="F1378" i="12"/>
  <c r="H1378" i="12" s="1"/>
  <c r="L1378" i="12" s="1"/>
  <c r="F1377" i="12"/>
  <c r="H1377" i="12" s="1"/>
  <c r="L1377" i="12" s="1"/>
  <c r="F1376" i="12"/>
  <c r="H1376" i="12" s="1"/>
  <c r="L1376" i="12" s="1"/>
  <c r="F1375" i="12"/>
  <c r="H1375" i="12" s="1"/>
  <c r="L1375" i="12" s="1"/>
  <c r="F1374" i="12"/>
  <c r="H1374" i="12" s="1"/>
  <c r="L1374" i="12" s="1"/>
  <c r="F1373" i="12"/>
  <c r="H1373" i="12" s="1"/>
  <c r="F1321" i="12"/>
  <c r="H1321" i="12" s="1"/>
  <c r="F1320" i="12"/>
  <c r="H1320" i="12" s="1"/>
  <c r="F1319" i="12"/>
  <c r="H1319" i="12" s="1"/>
  <c r="F1316" i="12"/>
  <c r="H1316" i="12" s="1"/>
  <c r="L1316" i="12" s="1"/>
  <c r="F1315" i="12"/>
  <c r="H1315" i="12" s="1"/>
  <c r="L1315" i="12" s="1"/>
  <c r="F1314" i="12"/>
  <c r="H1314" i="12" s="1"/>
  <c r="L1314" i="12" s="1"/>
  <c r="F1313" i="12"/>
  <c r="H1313" i="12" s="1"/>
  <c r="L1313" i="12" s="1"/>
  <c r="F1312" i="12"/>
  <c r="H1312" i="12" s="1"/>
  <c r="L1312" i="12" s="1"/>
  <c r="F1311" i="12"/>
  <c r="H1311" i="12" s="1"/>
  <c r="L1311" i="12" s="1"/>
  <c r="F1310" i="12"/>
  <c r="H1310" i="12" s="1"/>
  <c r="F1256" i="12"/>
  <c r="H1256" i="12" s="1"/>
  <c r="F1255" i="12"/>
  <c r="H1255" i="12" s="1"/>
  <c r="L1255" i="12" s="1"/>
  <c r="F1254" i="12"/>
  <c r="H1254" i="12" s="1"/>
  <c r="L1254" i="12" s="1"/>
  <c r="F1253" i="12"/>
  <c r="H1253" i="12" s="1"/>
  <c r="L1253" i="12" s="1"/>
  <c r="F1252" i="12"/>
  <c r="H1252" i="12" s="1"/>
  <c r="L1252" i="12" s="1"/>
  <c r="F1251" i="12"/>
  <c r="H1251" i="12" s="1"/>
  <c r="L1251" i="12" s="1"/>
  <c r="F1250" i="12"/>
  <c r="F1195" i="12"/>
  <c r="H1195" i="12" s="1"/>
  <c r="F1194" i="12"/>
  <c r="H1194" i="12" s="1"/>
  <c r="F1193" i="12"/>
  <c r="H1193" i="12" s="1"/>
  <c r="F1192" i="12"/>
  <c r="H1192" i="12" s="1"/>
  <c r="F1191" i="12"/>
  <c r="H1191" i="12" s="1"/>
  <c r="F1190" i="12"/>
  <c r="H1190" i="12" s="1"/>
  <c r="F1189" i="12"/>
  <c r="H1189" i="12" s="1"/>
  <c r="F1188" i="12"/>
  <c r="H1188" i="12" s="1"/>
  <c r="F1187" i="12"/>
  <c r="H1187" i="12" s="1"/>
  <c r="F1186" i="12"/>
  <c r="F1183" i="12"/>
  <c r="H1183" i="12" s="1"/>
  <c r="F1182" i="12"/>
  <c r="H1182" i="12" s="1"/>
  <c r="F1181" i="12"/>
  <c r="H1181" i="12" s="1"/>
  <c r="F1180" i="12"/>
  <c r="H1180" i="12" s="1"/>
  <c r="F1179" i="12"/>
  <c r="H1179" i="12" s="1"/>
  <c r="F1178" i="12"/>
  <c r="H1178" i="12" s="1"/>
  <c r="F1177" i="12"/>
  <c r="H1177" i="12" s="1"/>
  <c r="F1176" i="12"/>
  <c r="H1176" i="12" s="1"/>
  <c r="F1175" i="12"/>
  <c r="F1118" i="12"/>
  <c r="H1118" i="12" s="1"/>
  <c r="F1117" i="12"/>
  <c r="H1117" i="12" s="1"/>
  <c r="F1116" i="12"/>
  <c r="H1116" i="12" s="1"/>
  <c r="F1113" i="12"/>
  <c r="H1113" i="12" s="1"/>
  <c r="L1113" i="12" s="1"/>
  <c r="F1112" i="12"/>
  <c r="H1112" i="12" s="1"/>
  <c r="L1112" i="12" s="1"/>
  <c r="F1111" i="12"/>
  <c r="H1111" i="12" s="1"/>
  <c r="L1111" i="12" s="1"/>
  <c r="F1110" i="12"/>
  <c r="H1110" i="12" s="1"/>
  <c r="L1110" i="12" s="1"/>
  <c r="F1109" i="12"/>
  <c r="H1109" i="12" s="1"/>
  <c r="L1109" i="12" s="1"/>
  <c r="F1108" i="12"/>
  <c r="H1108" i="12" s="1"/>
  <c r="L1108" i="12" s="1"/>
  <c r="F1107" i="12"/>
  <c r="H1107" i="12" s="1"/>
  <c r="L1107" i="12" s="1"/>
  <c r="F1053" i="12"/>
  <c r="H1053" i="12" s="1"/>
  <c r="F1052" i="12"/>
  <c r="H1052" i="12" s="1"/>
  <c r="F1051" i="12"/>
  <c r="H1051" i="12" s="1"/>
  <c r="F1048" i="12"/>
  <c r="H1048" i="12" s="1"/>
  <c r="L1048" i="12" s="1"/>
  <c r="F1047" i="12"/>
  <c r="H1047" i="12" s="1"/>
  <c r="L1047" i="12" s="1"/>
  <c r="F1046" i="12"/>
  <c r="H1046" i="12" s="1"/>
  <c r="L1046" i="12" s="1"/>
  <c r="F1045" i="12"/>
  <c r="H1045" i="12" s="1"/>
  <c r="L1045" i="12" s="1"/>
  <c r="F1044" i="12"/>
  <c r="H1044" i="12" s="1"/>
  <c r="L1044" i="12" s="1"/>
  <c r="F1043" i="12"/>
  <c r="H1043" i="12" s="1"/>
  <c r="L1043" i="12" s="1"/>
  <c r="F1042" i="12"/>
  <c r="H1042" i="12" s="1"/>
  <c r="F992" i="12"/>
  <c r="H992" i="12" s="1"/>
  <c r="F991" i="12"/>
  <c r="H991" i="12" s="1"/>
  <c r="F990" i="12"/>
  <c r="F987" i="12"/>
  <c r="H987" i="12" s="1"/>
  <c r="L987" i="12" s="1"/>
  <c r="F986" i="12"/>
  <c r="H986" i="12" s="1"/>
  <c r="L986" i="12" s="1"/>
  <c r="F985" i="12"/>
  <c r="H985" i="12" s="1"/>
  <c r="L985" i="12" s="1"/>
  <c r="F984" i="12"/>
  <c r="H984" i="12" s="1"/>
  <c r="L984" i="12" s="1"/>
  <c r="F983" i="12"/>
  <c r="F953" i="12"/>
  <c r="H953" i="12" s="1"/>
  <c r="F952" i="12"/>
  <c r="H952" i="12" s="1"/>
  <c r="F951" i="12"/>
  <c r="F948" i="12"/>
  <c r="H948" i="12" s="1"/>
  <c r="L948" i="12" s="1"/>
  <c r="F947" i="12"/>
  <c r="H947" i="12" s="1"/>
  <c r="L947" i="12" s="1"/>
  <c r="F946" i="12"/>
  <c r="H946" i="12" s="1"/>
  <c r="L946" i="12" s="1"/>
  <c r="F893" i="12"/>
  <c r="H893" i="12" s="1"/>
  <c r="F892" i="12"/>
  <c r="F891" i="12"/>
  <c r="H891" i="12" s="1"/>
  <c r="F888" i="12"/>
  <c r="H888" i="12" s="1"/>
  <c r="L888" i="12" s="1"/>
  <c r="F887" i="12"/>
  <c r="H887" i="12" s="1"/>
  <c r="L887" i="12" s="1"/>
  <c r="F886" i="12"/>
  <c r="H886" i="12" s="1"/>
  <c r="L886" i="12" s="1"/>
  <c r="F885" i="12"/>
  <c r="H885" i="12" s="1"/>
  <c r="F837" i="12"/>
  <c r="H837" i="12" s="1"/>
  <c r="F836" i="12"/>
  <c r="H836" i="12" s="1"/>
  <c r="F835" i="12"/>
  <c r="H835" i="12" s="1"/>
  <c r="F832" i="12"/>
  <c r="H832" i="12" s="1"/>
  <c r="L832" i="12" s="1"/>
  <c r="F831" i="12"/>
  <c r="H831" i="12" s="1"/>
  <c r="L831" i="12" s="1"/>
  <c r="F830" i="12"/>
  <c r="H830" i="12" s="1"/>
  <c r="L830" i="12" s="1"/>
  <c r="F829" i="12"/>
  <c r="H829" i="12" s="1"/>
  <c r="L829" i="12" s="1"/>
  <c r="F828" i="12"/>
  <c r="H828" i="12" s="1"/>
  <c r="F773" i="12"/>
  <c r="H773" i="12" s="1"/>
  <c r="F772" i="12"/>
  <c r="H772" i="12" s="1"/>
  <c r="F771" i="12"/>
  <c r="F768" i="12"/>
  <c r="H768" i="12" s="1"/>
  <c r="F767" i="12"/>
  <c r="H767" i="12" s="1"/>
  <c r="L767" i="12" s="1"/>
  <c r="F766" i="12"/>
  <c r="H766" i="12" s="1"/>
  <c r="L766" i="12" s="1"/>
  <c r="F765" i="12"/>
  <c r="H765" i="12" s="1"/>
  <c r="L765" i="12" s="1"/>
  <c r="F764" i="12"/>
  <c r="H764" i="12" s="1"/>
  <c r="F719" i="12"/>
  <c r="H719" i="12" s="1"/>
  <c r="L719" i="12" s="1"/>
  <c r="F718" i="12"/>
  <c r="H718" i="12" s="1"/>
  <c r="L718" i="12" s="1"/>
  <c r="F717" i="12"/>
  <c r="H717" i="12" s="1"/>
  <c r="F665" i="12"/>
  <c r="H665" i="12" s="1"/>
  <c r="F664" i="12"/>
  <c r="H664" i="12" s="1"/>
  <c r="F663" i="12"/>
  <c r="F660" i="12"/>
  <c r="H660" i="12" s="1"/>
  <c r="L660" i="12" s="1"/>
  <c r="F659" i="12"/>
  <c r="H659" i="12" s="1"/>
  <c r="L659" i="12" s="1"/>
  <c r="F658" i="12"/>
  <c r="F603" i="12"/>
  <c r="H603" i="12" s="1"/>
  <c r="L603" i="12" s="1"/>
  <c r="F602" i="12"/>
  <c r="H602" i="12" s="1"/>
  <c r="L602" i="12" s="1"/>
  <c r="F601" i="12"/>
  <c r="H601" i="12" s="1"/>
  <c r="F551" i="12"/>
  <c r="H551" i="12" s="1"/>
  <c r="F550" i="12"/>
  <c r="H550" i="12" s="1"/>
  <c r="F549" i="12"/>
  <c r="H549" i="12" s="1"/>
  <c r="F546" i="12"/>
  <c r="H546" i="12" s="1"/>
  <c r="L546" i="12" s="1"/>
  <c r="F545" i="12"/>
  <c r="H545" i="12" s="1"/>
  <c r="L545" i="12" s="1"/>
  <c r="F544" i="12"/>
  <c r="H544" i="12" s="1"/>
  <c r="L544" i="12" s="1"/>
  <c r="F543" i="12"/>
  <c r="H543" i="12" s="1"/>
  <c r="F490" i="12"/>
  <c r="H490" i="12" s="1"/>
  <c r="F489" i="12"/>
  <c r="H489" i="12" s="1"/>
  <c r="F488" i="12"/>
  <c r="F485" i="12"/>
  <c r="H485" i="12" s="1"/>
  <c r="L485" i="12" s="1"/>
  <c r="F484" i="12"/>
  <c r="H484" i="12" s="1"/>
  <c r="L484" i="12" s="1"/>
  <c r="F483" i="12"/>
  <c r="H483" i="12" s="1"/>
  <c r="L483" i="12" s="1"/>
  <c r="F482" i="12"/>
  <c r="H482" i="12" s="1"/>
  <c r="F435" i="12"/>
  <c r="H435" i="12" s="1"/>
  <c r="F434" i="12"/>
  <c r="H434" i="12" s="1"/>
  <c r="L434" i="12" s="1"/>
  <c r="F433" i="12"/>
  <c r="H433" i="12" s="1"/>
  <c r="L433" i="12" s="1"/>
  <c r="F432" i="12"/>
  <c r="H432" i="12" s="1"/>
  <c r="L432" i="12" s="1"/>
  <c r="F407" i="12"/>
  <c r="H407" i="12" s="1"/>
  <c r="L407" i="12" s="1"/>
  <c r="F406" i="12"/>
  <c r="H406" i="12" s="1"/>
  <c r="L406" i="12" s="1"/>
  <c r="F405" i="12"/>
  <c r="H405" i="12" s="1"/>
  <c r="F404" i="12"/>
  <c r="H404" i="12" s="1"/>
  <c r="L404" i="12" s="1"/>
  <c r="F360" i="12"/>
  <c r="H360" i="12" s="1"/>
  <c r="L360" i="12" s="1"/>
  <c r="F359" i="12"/>
  <c r="H359" i="12" s="1"/>
  <c r="L359" i="12" s="1"/>
  <c r="F358" i="12"/>
  <c r="H358" i="12" s="1"/>
  <c r="L358" i="12" s="1"/>
  <c r="F357" i="12"/>
  <c r="H357" i="12" s="1"/>
  <c r="L357" i="12" s="1"/>
  <c r="F356" i="12"/>
  <c r="H356" i="12" s="1"/>
  <c r="L356" i="12" s="1"/>
  <c r="F355" i="12"/>
  <c r="H355" i="12" s="1"/>
  <c r="L355" i="12" s="1"/>
  <c r="F354" i="12"/>
  <c r="H354" i="12" s="1"/>
  <c r="L354" i="12" s="1"/>
  <c r="F353" i="12"/>
  <c r="H353" i="12" s="1"/>
  <c r="F331" i="12"/>
  <c r="F287" i="12"/>
  <c r="H287" i="12" s="1"/>
  <c r="L287" i="12" s="1"/>
  <c r="F286" i="12"/>
  <c r="H286" i="12" s="1"/>
  <c r="L286" i="12" s="1"/>
  <c r="F285" i="12"/>
  <c r="H285" i="12" s="1"/>
  <c r="L285" i="12" s="1"/>
  <c r="F284" i="12"/>
  <c r="H284" i="12" s="1"/>
  <c r="L284" i="12" s="1"/>
  <c r="F283" i="12"/>
  <c r="H283" i="12" s="1"/>
  <c r="L283" i="12" s="1"/>
  <c r="F282" i="12"/>
  <c r="H282" i="12" s="1"/>
  <c r="L282" i="12" s="1"/>
  <c r="F281" i="12"/>
  <c r="H281" i="12" s="1"/>
  <c r="L281" i="12" s="1"/>
  <c r="F280" i="12"/>
  <c r="H280" i="12" s="1"/>
  <c r="F255" i="12"/>
  <c r="H255" i="12" s="1"/>
  <c r="L255" i="12" s="1"/>
  <c r="F228" i="12"/>
  <c r="H228" i="12" s="1"/>
  <c r="F159" i="12"/>
  <c r="H159" i="12" s="1"/>
  <c r="L159" i="12" s="1"/>
  <c r="F158" i="12"/>
  <c r="H158" i="12" s="1"/>
  <c r="L158" i="12" s="1"/>
  <c r="F157" i="12"/>
  <c r="H157" i="12" s="1"/>
  <c r="L157" i="12" s="1"/>
  <c r="F156" i="12"/>
  <c r="H156" i="12" s="1"/>
  <c r="L156" i="12" s="1"/>
  <c r="F155" i="12"/>
  <c r="H155" i="12" s="1"/>
  <c r="L155" i="12" s="1"/>
  <c r="F154" i="12"/>
  <c r="H154" i="12" s="1"/>
  <c r="L154" i="12" s="1"/>
  <c r="F153" i="12"/>
  <c r="H153" i="12" s="1"/>
  <c r="L153" i="12" s="1"/>
  <c r="F152" i="12"/>
  <c r="H152" i="12" s="1"/>
  <c r="F106" i="12"/>
  <c r="H106" i="12" s="1"/>
  <c r="L106" i="12" s="1"/>
  <c r="F105" i="12"/>
  <c r="H105" i="12" s="1"/>
  <c r="L105" i="12" s="1"/>
  <c r="F104" i="12"/>
  <c r="H104" i="12" s="1"/>
  <c r="L104" i="12" s="1"/>
  <c r="F103" i="12"/>
  <c r="F61" i="12"/>
  <c r="H61" i="12" s="1"/>
  <c r="L61" i="12" s="1"/>
  <c r="F60" i="12"/>
  <c r="H60" i="12" s="1"/>
  <c r="L60" i="12" s="1"/>
  <c r="F59" i="12"/>
  <c r="F32" i="12"/>
  <c r="H32" i="12" s="1"/>
  <c r="L32" i="12" s="1"/>
  <c r="F5" i="12"/>
  <c r="H5" i="12" s="1"/>
  <c r="L5" i="12" s="1"/>
  <c r="L1756" i="12" l="1"/>
  <c r="F604" i="12"/>
  <c r="L1114" i="12"/>
  <c r="L949" i="12"/>
  <c r="F1527" i="12"/>
  <c r="F1196" i="12"/>
  <c r="L435" i="12"/>
  <c r="H1524" i="12"/>
  <c r="H1527" i="12" s="1"/>
  <c r="H720" i="12"/>
  <c r="F720" i="12"/>
  <c r="L228" i="12"/>
  <c r="H604" i="12"/>
  <c r="F62" i="12"/>
  <c r="F1656" i="12"/>
  <c r="F491" i="12"/>
  <c r="F666" i="12"/>
  <c r="F774" i="12"/>
  <c r="F1257" i="12"/>
  <c r="H889" i="12"/>
  <c r="L885" i="12"/>
  <c r="L889" i="12" s="1"/>
  <c r="H552" i="12"/>
  <c r="H1250" i="12"/>
  <c r="H1381" i="12"/>
  <c r="F889" i="12"/>
  <c r="H1891" i="12"/>
  <c r="H771" i="12"/>
  <c r="H774" i="12" s="1"/>
  <c r="F993" i="12"/>
  <c r="H1656" i="12"/>
  <c r="H488" i="12"/>
  <c r="H491" i="12" s="1"/>
  <c r="H663" i="12"/>
  <c r="H666" i="12" s="1"/>
  <c r="H838" i="12"/>
  <c r="L1373" i="12"/>
  <c r="L1381" i="12" s="1"/>
  <c r="F1381" i="12"/>
  <c r="F107" i="12"/>
  <c r="F486" i="12"/>
  <c r="F661" i="12"/>
  <c r="H1186" i="12"/>
  <c r="H1196" i="12" s="1"/>
  <c r="F408" i="12"/>
  <c r="F436" i="12"/>
  <c r="F547" i="12"/>
  <c r="F552" i="12"/>
  <c r="F894" i="12"/>
  <c r="F949" i="12"/>
  <c r="F954" i="12"/>
  <c r="H1114" i="12"/>
  <c r="F1891" i="12"/>
  <c r="H547" i="12"/>
  <c r="H769" i="12"/>
  <c r="L764" i="12"/>
  <c r="L768" i="12" s="1"/>
  <c r="L280" i="12"/>
  <c r="L288" i="12" s="1"/>
  <c r="H288" i="12"/>
  <c r="H486" i="12"/>
  <c r="H833" i="12"/>
  <c r="H160" i="12"/>
  <c r="L152" i="12"/>
  <c r="L160" i="12" s="1"/>
  <c r="H408" i="12"/>
  <c r="L405" i="12"/>
  <c r="L408" i="12" s="1"/>
  <c r="H361" i="12"/>
  <c r="L353" i="12"/>
  <c r="L361" i="12" s="1"/>
  <c r="F288" i="12"/>
  <c r="H331" i="12"/>
  <c r="L482" i="12"/>
  <c r="L486" i="12" s="1"/>
  <c r="L543" i="12"/>
  <c r="L547" i="12" s="1"/>
  <c r="H658" i="12"/>
  <c r="L717" i="12"/>
  <c r="L720" i="12" s="1"/>
  <c r="F769" i="12"/>
  <c r="H892" i="12"/>
  <c r="H894" i="12" s="1"/>
  <c r="H951" i="12"/>
  <c r="H954" i="12" s="1"/>
  <c r="H990" i="12"/>
  <c r="H993" i="12" s="1"/>
  <c r="F1049" i="12"/>
  <c r="F1054" i="12"/>
  <c r="F1114" i="12"/>
  <c r="F1119" i="12"/>
  <c r="H1317" i="12"/>
  <c r="L1310" i="12"/>
  <c r="L1317" i="12" s="1"/>
  <c r="H1383" i="12"/>
  <c r="H1391" i="12" s="1"/>
  <c r="F1391" i="12"/>
  <c r="H1442" i="12"/>
  <c r="H1586" i="12"/>
  <c r="L1654" i="12"/>
  <c r="L1656" i="12" s="1"/>
  <c r="F1756" i="12"/>
  <c r="H1937" i="12"/>
  <c r="F160" i="12"/>
  <c r="H1049" i="12"/>
  <c r="L1042" i="12"/>
  <c r="L1049" i="12" s="1"/>
  <c r="H59" i="12"/>
  <c r="H103" i="12"/>
  <c r="F361" i="12"/>
  <c r="H436" i="12"/>
  <c r="F833" i="12"/>
  <c r="F838" i="12"/>
  <c r="F988" i="12"/>
  <c r="H1054" i="12"/>
  <c r="H1119" i="12"/>
  <c r="F1184" i="12"/>
  <c r="H1175" i="12"/>
  <c r="F1317" i="12"/>
  <c r="F1322" i="12"/>
  <c r="L1583" i="12"/>
  <c r="L1586" i="12" s="1"/>
  <c r="L1889" i="12"/>
  <c r="L1891" i="12" s="1"/>
  <c r="F1937" i="12"/>
  <c r="F2074" i="12"/>
  <c r="H2068" i="12"/>
  <c r="L2068" i="12" s="1"/>
  <c r="F1481" i="12"/>
  <c r="H1466" i="12"/>
  <c r="L601" i="12"/>
  <c r="L604" i="12" s="1"/>
  <c r="L828" i="12"/>
  <c r="L833" i="12" s="1"/>
  <c r="H949" i="12"/>
  <c r="H983" i="12"/>
  <c r="H1322" i="12"/>
  <c r="F1731" i="12"/>
  <c r="H1730" i="12"/>
  <c r="F1586" i="12"/>
  <c r="H1756" i="12"/>
  <c r="L2067" i="12"/>
  <c r="L2074" i="12" l="1"/>
  <c r="L1524" i="12"/>
  <c r="H2074" i="12"/>
  <c r="L1250" i="12"/>
  <c r="L1256" i="12" s="1"/>
  <c r="H1257" i="12"/>
  <c r="L1175" i="12"/>
  <c r="H1184" i="12"/>
  <c r="L103" i="12"/>
  <c r="L107" i="12" s="1"/>
  <c r="H107" i="12"/>
  <c r="L1730" i="12"/>
  <c r="L1731" i="12" s="1"/>
  <c r="H1731" i="12"/>
  <c r="L1442" i="12"/>
  <c r="H661" i="12"/>
  <c r="L658" i="12"/>
  <c r="L661" i="12" s="1"/>
  <c r="H62" i="12"/>
  <c r="L59" i="12"/>
  <c r="L62" i="12" s="1"/>
  <c r="H988" i="12"/>
  <c r="L983" i="12"/>
  <c r="L988" i="12" s="1"/>
  <c r="H1481" i="12"/>
  <c r="L1466" i="12"/>
  <c r="L1481" i="12" s="1"/>
</calcChain>
</file>

<file path=xl/sharedStrings.xml><?xml version="1.0" encoding="utf-8"?>
<sst xmlns="http://schemas.openxmlformats.org/spreadsheetml/2006/main" count="5765" uniqueCount="688">
  <si>
    <t>Lp.</t>
  </si>
  <si>
    <t>VAT 
(%)</t>
  </si>
  <si>
    <t>Numer i nazwa dokumentu dopuszczającego do obrotu i do używania
/jeżeli dotyczy/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</si>
  <si>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</si>
  <si>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</si>
  <si>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</si>
  <si>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</si>
  <si>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</si>
  <si>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</si>
  <si>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</si>
  <si>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</si>
  <si>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</si>
  <si>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</si>
  <si>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</si>
  <si>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</si>
  <si>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</si>
  <si>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</si>
  <si>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</si>
  <si>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</si>
  <si>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</si>
  <si>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</si>
  <si>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</si>
  <si>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</si>
  <si>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</si>
  <si>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</si>
  <si>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dni</t>
  </si>
  <si>
    <t>Deklarowany termin płatności (min. 45 dni - max 60 dni, licząc od daty otrzymania przez Zamawiającego faktury VAT):</t>
  </si>
  <si>
    <t>DEKLAROWANE TERMINY:</t>
  </si>
  <si>
    <t>kwalifikowany podpis elektroniczny przedstawiciela Wykonawcy</t>
  </si>
  <si>
    <t>PAKIET NR 1- Stymulator jednojamowy podstawowy</t>
  </si>
  <si>
    <t xml:space="preserve">CZĘŚĆ A
</t>
  </si>
  <si>
    <t>Szacunkowa ilość "j.m."
na 12 m-cy</t>
  </si>
  <si>
    <t>Jednostka miary</t>
  </si>
  <si>
    <t>Wartość netto
/ c* f /</t>
  </si>
  <si>
    <t>Producent/ Nazwa handlowa produktu / Numer katalogowy / Klasa wyrobu medycznego
-jeżeli dotyczy</t>
  </si>
  <si>
    <t>Wymagany przez Zamawiającego  Depozyt nieprawidłowy ("Bank").
 Ilość "j.m."</t>
  </si>
  <si>
    <t>Wartość brutto wymaganego Depozytu nieprawidłowego ("Banku")</t>
  </si>
  <si>
    <t xml:space="preserve"> a </t>
  </si>
  <si>
    <t>l</t>
  </si>
  <si>
    <t>Stymulator jednoamowy z możliwością wykonania MRI</t>
  </si>
  <si>
    <t>CZĘŚĆ B</t>
  </si>
  <si>
    <t>Wymagane parametry graniczne stymulatora</t>
  </si>
  <si>
    <t>Parametr wymagany</t>
  </si>
  <si>
    <t>Parametr oferowany</t>
  </si>
  <si>
    <t>Tak, Podać</t>
  </si>
  <si>
    <t>Monitorowanie impedancji elektrody</t>
  </si>
  <si>
    <t xml:space="preserve">6. </t>
  </si>
  <si>
    <t>Algorytm histerezy czestości rytmu</t>
  </si>
  <si>
    <t>PAKIET NR 2-Elektrody endokawitarne do stymulatorów serca odporne na działanie pola rezonansu magnetycznego</t>
  </si>
  <si>
    <t>Elektroda endokawitarna przedsionkowa lub komorowa</t>
  </si>
  <si>
    <t>Polarność: bipolarna</t>
  </si>
  <si>
    <t>Fiksacja - dostępne: aktywne i pasywne</t>
  </si>
  <si>
    <t>Kształt - dostępne: proste i "J"</t>
  </si>
  <si>
    <t>6.</t>
  </si>
  <si>
    <t>Zakres długości co najmniej od 53 do 60 cm</t>
  </si>
  <si>
    <t>7.</t>
  </si>
  <si>
    <t>Kompatybilne z złączem IS-1</t>
  </si>
  <si>
    <t>8.</t>
  </si>
  <si>
    <t>Oporność - dostepne: nisko- i wysokooporowe</t>
  </si>
  <si>
    <t>9.</t>
  </si>
  <si>
    <t>PAKIET NR 3-Stymulatory jednojamowe z elektrodami z możliwością wykonania MRI i zestawem do wprowadzania elektrod</t>
  </si>
  <si>
    <t>Elektroda endokawitarna komorowa lub przedsionkowa</t>
  </si>
  <si>
    <t>Introduktor</t>
  </si>
  <si>
    <t>Minimalny czas pracy przy nastawach nominalnych (min. 100 m-cy)</t>
  </si>
  <si>
    <t>Długość zapisów IEGM (min. 30 sek.)</t>
  </si>
  <si>
    <t xml:space="preserve">Możliwe wykonywanie badania rezonansem magnetycznym serca dla całego oferowanego zestawu </t>
  </si>
  <si>
    <t>Wymagane parametry graniczne elektrody endokawitarnej</t>
  </si>
  <si>
    <t>Możliowośc wykonania badania MRI</t>
  </si>
  <si>
    <t>Wymagane parametry graniczne introduktora</t>
  </si>
  <si>
    <t>Rozmiar przystosowany do elektrody</t>
  </si>
  <si>
    <t>Prowadnik</t>
  </si>
  <si>
    <t>Rozszerzacz</t>
  </si>
  <si>
    <t>Igła prosta</t>
  </si>
  <si>
    <t>Zestaw jednorazowy, jałowy, nietoksyczny, szczelny</t>
  </si>
  <si>
    <t>Stymulator dwujamowy z możliwością wykonania MRI</t>
  </si>
  <si>
    <t>Elektroda endokawitarna komorowa</t>
  </si>
  <si>
    <t>Elektroda endokawitarna przedsionkowa</t>
  </si>
  <si>
    <t>Algotytmy zmiany trybu stymulacji w trakcie arytmii przedsionkowych;</t>
  </si>
  <si>
    <t>Możliwość wykonania programowanej stymulacji za pomocą urządzenia i programatora</t>
  </si>
  <si>
    <t>Monitorowanie impedancji elektrod</t>
  </si>
  <si>
    <t>Maksymalna AVD co najmniej 300ms</t>
  </si>
  <si>
    <t>PAKIET NR 7-Stymulatory dwujamowe do unikania stymulacji prawej komory z algorytmem innym niż histereza p-k</t>
  </si>
  <si>
    <t>Stymulator dwujamowy do unikania stymulacji prawej komory z algorytmem innym niż histereza p-k</t>
  </si>
  <si>
    <t xml:space="preserve">Tryby stymulacji: AAI/(R)/DDD(R), DDI(R), DOO(R), </t>
  </si>
  <si>
    <t>Algorytm do unikania stymulacji prawej komory inny niż histereza rytmu, wydłużenie AVD i histereza AVD</t>
  </si>
  <si>
    <t>Reakcja na arytmie przedsionkowe; zmiana trybu stymulacji</t>
  </si>
  <si>
    <t>Stymulatory trójjamowe do resynchronizacji komorowej zaawansowany (z możliwością stymulacji z czteropolowej elektrody)</t>
  </si>
  <si>
    <t xml:space="preserve">Elektroda lewokomorowa do stymulacji z co najmniej dwóch z czterech biegunów (3 różne typy do wyboru przez zamawiającego) </t>
  </si>
  <si>
    <t>Zestaw do kaniulacji zatoki wieńcowej 2 krzywizny i 2 cewniki subselektywne</t>
  </si>
  <si>
    <t>Cewnik Swanna Ganza</t>
  </si>
  <si>
    <t>Prowadnik angioplastyczny</t>
  </si>
  <si>
    <t>Tryby stymulacji: DDDR-BiV, DDD, VVI, DOO, VOO</t>
  </si>
  <si>
    <t>Niezależne programowanie prawej i lewej komory</t>
  </si>
  <si>
    <t>Cewnik Swanna - Ganza</t>
  </si>
  <si>
    <t>Elektroda LV typu OTW: czteropolarna 3 typy do wyboru przez zamawiającego</t>
  </si>
  <si>
    <t>Pamięć stymulatora z: liczniki zdarzeń, histogramy (dane pacjenta, trendy, IEGM)</t>
  </si>
  <si>
    <t>Wymagane parametry graniczne zestawu do kaniulacji naczyń</t>
  </si>
  <si>
    <t>ELMENTY WW. ZESTAWU / W CAŁOŚCI WYPEŁNIA WYKONAWCA - W PRZYPADKU INNEJ ILOŚCI POZYCJI W ZESTAWIE NALEŻY TABELĘ ZMODYFIKOWAĆ :</t>
  </si>
  <si>
    <t>Wymagane parametry graniczne zestawu</t>
  </si>
  <si>
    <t>Stymulator trójjamowy do resynchronizacji komorowej z funkcjami antyarytmicznymi</t>
  </si>
  <si>
    <t xml:space="preserve">Elektroda lewokomorowa 3 różne typy do wyboru przez zamawiającego </t>
  </si>
  <si>
    <t>Podać</t>
  </si>
  <si>
    <t xml:space="preserve">PAKIET NR 11- Zestawy do kaniulacji zatoki wieńcowej cewnikiem Swanna Ganza oraz prowadnikiem angioplastycznym oraz elektrodą do stymulacji lewokomorowej </t>
  </si>
  <si>
    <t>Cewnik Swanna - Ganza - 1 w zestawie</t>
  </si>
  <si>
    <t>Zestaw do kaniulacji zatoki wieńcowej z regulowanym zamykaniem zastawki hemodynamicznej</t>
  </si>
  <si>
    <t xml:space="preserve">Papier do programatora  </t>
  </si>
  <si>
    <t>ryza</t>
  </si>
  <si>
    <t xml:space="preserve">Wymagane parametry graniczne </t>
  </si>
  <si>
    <t>Czas sterylności - min.12 miesięcy</t>
  </si>
  <si>
    <t>Waga 80 gramów lub poniżej</t>
  </si>
  <si>
    <t>Objętość poniżej 40 ml</t>
  </si>
  <si>
    <t xml:space="preserve">Dostarczana energia defibrylacji - dostępne min. 35 [J] </t>
  </si>
  <si>
    <t>Maksymalna liczba wyładowań w jednym cyklu - min. 6</t>
  </si>
  <si>
    <t>Gniazda elektrody defibrylującej DF-1 lub DF-4 do wyboru przez zamawiającego</t>
  </si>
  <si>
    <t>Rodzaje stymulacji (VOO, VVI, VVIR)</t>
  </si>
  <si>
    <t>Rozpoznawanie arytmii min. 2 typy w tym VF i VT</t>
  </si>
  <si>
    <t>10.</t>
  </si>
  <si>
    <t>11.</t>
  </si>
  <si>
    <t>Terapia antyarytmiczna w strefie VF</t>
  </si>
  <si>
    <t>12.</t>
  </si>
  <si>
    <t>Automatyczny opis stanu baterii i oporności elektrody</t>
  </si>
  <si>
    <t>13.</t>
  </si>
  <si>
    <t>Potwierdzenie obecności arytmii po naładowaniu kondensatorów i przed pierwszą defibrylacją/kardiowersją (reconfirmation)</t>
  </si>
  <si>
    <t>14.</t>
  </si>
  <si>
    <t>15.</t>
  </si>
  <si>
    <t>Minimalny czas pracy przy nastawach nominalnych ( min.72 m-cy)</t>
  </si>
  <si>
    <t>16.</t>
  </si>
  <si>
    <t>Zapis IEGM przed, w trakcie i po epizodzie arytmii</t>
  </si>
  <si>
    <t>17.</t>
  </si>
  <si>
    <t>Algorytmy różnicujące arytmie nadkomorowe min. 2 typy, w tym algorytm oparty o analizę morfologii sygnału komorowego (QRS)</t>
  </si>
  <si>
    <t>18.</t>
  </si>
  <si>
    <t>Automatyczny pomiar amplitudy R i impedancji elektrody</t>
  </si>
  <si>
    <t>19.</t>
  </si>
  <si>
    <t>Zatyczka do portów IS-1 i DF-1 co najmniej jedna sztuka na jeden generator impulsów</t>
  </si>
  <si>
    <t>20.</t>
  </si>
  <si>
    <t>PROGRMATOR</t>
  </si>
  <si>
    <t>22.</t>
  </si>
  <si>
    <t xml:space="preserve">Tak, podać wartość brutto </t>
  </si>
  <si>
    <t>PARAMETRY DEFIBRYLATORA</t>
  </si>
  <si>
    <t>Waga poniżej 80 gramów</t>
  </si>
  <si>
    <t xml:space="preserve">Dostarczana energia defibrylacji - dostępne min. 40 [J] </t>
  </si>
  <si>
    <t>Maksymalna liczba wyładowań w jednym cyklu - min.6</t>
  </si>
  <si>
    <t xml:space="preserve">Możliwość zmiany wektora wyładowań </t>
  </si>
  <si>
    <t>Gniazda elektrody DF-4 lub DF-1 do wyboru</t>
  </si>
  <si>
    <t>Terapia stymulacją antyarytmiczną min 3 typy</t>
  </si>
  <si>
    <t>Terapia stymulacją antyarytmiczną w strefie VF</t>
  </si>
  <si>
    <t>Algorytm stabilności rytmu VT</t>
  </si>
  <si>
    <t>Algorytmy różnicujące arytmie nadkomorowe min. 2 typy</t>
  </si>
  <si>
    <t>Automatyczna sygnalizacja wyczerpywania się baterii urządzenia</t>
  </si>
  <si>
    <t>PARAMETRY ELEKTROD</t>
  </si>
  <si>
    <t>21.</t>
  </si>
  <si>
    <t>Elektrody do defibrylacji pasywne i aktywne - do wyboru przez Zamawiającego</t>
  </si>
  <si>
    <t>Elektrody do defibrylacji sterydowe; przynajmniej 2 długości w zakresie od 60 do 80 cm - do wyboru przez Zamawiającego</t>
  </si>
  <si>
    <t>24.</t>
  </si>
  <si>
    <t>Elektrody do defibrylacji jedno i dwukoilowe - do wyboru przez Zamawiającego</t>
  </si>
  <si>
    <t>25.</t>
  </si>
  <si>
    <t>Elektrody do defibrylacji sterydowe o średnicy poniżej 9F jedno i dwukoilowe współpracujące z introducerem 11F</t>
  </si>
  <si>
    <t>26.</t>
  </si>
  <si>
    <t>Koile elektrody pokryte substancją utrudniającą wrastanie w tkanki</t>
  </si>
  <si>
    <t>27.</t>
  </si>
  <si>
    <t>ZESTAW DO WKŁUCIA ORAZ INTRODUCER</t>
  </si>
  <si>
    <t>28.</t>
  </si>
  <si>
    <t>Rozmiar introducera 9-11F do wyboru przez Zamawiajacego</t>
  </si>
  <si>
    <t>29.</t>
  </si>
  <si>
    <t>System "peel-away" lub rozcinane</t>
  </si>
  <si>
    <t>PROGRAMATOR</t>
  </si>
  <si>
    <t>30.</t>
  </si>
  <si>
    <t xml:space="preserve">Użyczenie Programatora </t>
  </si>
  <si>
    <t>PAKIET NR 14- KARDIOWERTER – DEFIBRYLATOR JEDNOJAMOWY (ICD-VR) ZAAWANSOWANY O PODWYŻSZONEJ LICZBIE WYŁADOWAŃ Z FUNKCJĄ TELE-MONITORINGU</t>
  </si>
  <si>
    <t>Maksymalna liczba wyładowań w jednym cyklu - min. 8</t>
  </si>
  <si>
    <t>Automatyczny wybór ostatniej skutecznej terapii antyarytmicznej w strefie VT</t>
  </si>
  <si>
    <t>Terapia antyarytmiczna min 2 typy</t>
  </si>
  <si>
    <t>Automatyczny pomiar i opis stanu baterii, oporności elektrody, amplitudy sygnału V</t>
  </si>
  <si>
    <t>Algorytm wybierajacy ostatnią stuteczną terapie antyarytmiczną w strefie VT</t>
  </si>
  <si>
    <t>Algorytmy różnicujące arytmie nadkomorowe oparte o analizę morfologii sygnału komorowego</t>
  </si>
  <si>
    <t>Możliwość programowania parametrów wyczuwania elektrody komorowej - minimum 5 parametrów</t>
  </si>
  <si>
    <t>Możliwość bezprzewodowego przesyłu danych z ICD do programatora.</t>
  </si>
  <si>
    <t>Możliwość telemonitoringu (możliwość przesyłu danych z urządzenia do sieci informatycznej zewnętrznej)</t>
  </si>
  <si>
    <t>Możliwość zapisywania danych z kontroli urządzenia na zewnętrznym nośniku cyfrowym pamięci</t>
  </si>
  <si>
    <t>23.</t>
  </si>
  <si>
    <t>System "peel-away" lub rozcinany</t>
  </si>
  <si>
    <t xml:space="preserve">PAKIET NR 15- KARDIOWERTER – DEFIBRYLATOR JEDNOJAMOWY (ICD-VR) ZAAWANSOWANY Z SYGNALIZACJĄ USZKODZENIA ELEKTRODY+ elektroda defibrylująca+zestaw do wkłucia </t>
  </si>
  <si>
    <t>Kardiowerter-defibrylator jednojamowy (ICD-VR)</t>
  </si>
  <si>
    <t>Czas sterylizacji min.12miesięcy</t>
  </si>
  <si>
    <t xml:space="preserve">Terapia stymulacją antyarytmiczną przed i w trakcie  ladowania kondensatorów </t>
  </si>
  <si>
    <t>Stymulacja antyarytmiczna min 2 typy</t>
  </si>
  <si>
    <t>Algorytm różnicujący zakłócenia zewnętrzne od uszkodzenia elektrody
Algorytm różnicujący zał T od zesp QRS</t>
  </si>
  <si>
    <t>Histogram częstości rytmu, % stymulacji V</t>
  </si>
  <si>
    <t>Tachogram odstepów RR przed i po terapii</t>
  </si>
  <si>
    <t>Algorytmy różnicujące arytmie nadkomorowe min. 2 typy, w tym algorytm różnicujący arytmie nadkomorowe od komorowych  oparty o analizę morfologii sygnału komorowego</t>
  </si>
  <si>
    <t>Algorytm różnicujący zakłócenia zewnętrzne od uszkodzenia elektrody</t>
  </si>
  <si>
    <t>Automatyczny pomiar amplitudy R i impedancji elektrod</t>
  </si>
  <si>
    <t>Automatyczna dźwiękowa lub wibracyjna sygnalizacja wyczerpywania się baterii urządzenia</t>
  </si>
  <si>
    <t>Automatyczna dźwiękowa lub wibracyjna sygnalizacja uszkodzenia elektrody</t>
  </si>
  <si>
    <t>Elektrody do defibrylacji podskórne</t>
  </si>
  <si>
    <t>Elektrody przedsionkowe sterydowe, bipolarne, aktywne i pasywne do wyboru przez Zamawiającego, o średnicy &lt; 7F, współpracujące z introducerem 7F</t>
  </si>
  <si>
    <t xml:space="preserve">WKŁUCIE, INTRODUCER, ZESTAW DO CS </t>
  </si>
  <si>
    <t>Rozmiar introducera: 7-11F do wyboru przez Zamawiającego</t>
  </si>
  <si>
    <t>31.</t>
  </si>
  <si>
    <t>32.</t>
  </si>
  <si>
    <t>Waga poniżej 75 gramów</t>
  </si>
  <si>
    <t>Objętość poniżej 35 ml</t>
  </si>
  <si>
    <t>Możliwość zmiany wektora wyładowań w trakcie jednego epizodu arytmii komorowej</t>
  </si>
  <si>
    <t>Bezprzewodowa łączność z programatorem</t>
  </si>
  <si>
    <t>Automatyczna dźwiękowa sygnalizacja wyczerpywania się baterii urządzenia</t>
  </si>
  <si>
    <t>Elektrody do defibrylacji pasywne i aktywne dostosowane do urzączenia - do wyboru przez Zamawiającego</t>
  </si>
  <si>
    <t>PAKIET NR 17- KARDIOWERTER – DEFIBRYLATOR DWUJAMOWY (ICD-DR) podstawowy</t>
  </si>
  <si>
    <t>KARDIOWERTER – DEFIBRYLATOR DWUJAMOWY (ICD-DR)  podstawowy</t>
  </si>
  <si>
    <t>Waga poniżej 80 gramów, objętość poniżej 40ml</t>
  </si>
  <si>
    <t>Histogram częstości rytmu w kanale A i V, % stymulacji A, RV</t>
  </si>
  <si>
    <t>Rodzaje stymulacji (VOO, VVI, VVIR, AAI, AAIR, DDD, DDDR)</t>
  </si>
  <si>
    <t>Algorytm stymulacji redukujący % stymulacji RV oparty o mechanizm inny niż histereza częstości, histereza AV oraz wydłużenie AV</t>
  </si>
  <si>
    <t>Automatyczny pomiar amplitudy R, P i impedancji elektrod</t>
  </si>
  <si>
    <t>Rozmiar introducera:  7 - 11 F do wyboru przez Zamawiającego</t>
  </si>
  <si>
    <t>33.</t>
  </si>
  <si>
    <t>Waga poniżej 85 gramów; objętość poniżej 40ml</t>
  </si>
  <si>
    <t>Algorytmy różnicujące arytmie nadkomorowe min. 2 typy, w tym obligatoryjnie algorytm oparty o analizę morfologii sygnału komorowego</t>
  </si>
  <si>
    <t xml:space="preserve">Elektrody do defibrylacji sterydowe </t>
  </si>
  <si>
    <t>Waga  poniżej 75 gramów</t>
  </si>
  <si>
    <t>Rodzaje stymulacji (VVI, VVIR, AAI, AAIR, DDD, DDDR)</t>
  </si>
  <si>
    <t>Automatyczny pomiar amplitudy R i P i impedancji elektrod</t>
  </si>
  <si>
    <t>Elektrody przedsionkowe sterydowe, bipolarne, aktywne i pasywne do wyboru przez Zamawiającego, o średnicy &lt; 8F, współpracujące z introducerem 8F</t>
  </si>
  <si>
    <t xml:space="preserve">System "peel-away" </t>
  </si>
  <si>
    <t>PARAMETRY KARDIOWERTERA DEFIBRYLATORA</t>
  </si>
  <si>
    <t>Możliwość wykonywania badań MRI</t>
  </si>
  <si>
    <t xml:space="preserve">Dostarczana energia defibrylacji - dostępne min. 60 [J] </t>
  </si>
  <si>
    <t>PARAMETRY ELEKTRODY</t>
  </si>
  <si>
    <t>Elektroda do defibrylacji podskórna współpracująca z zamawianym kardiowerterem-defibrylatorem podskórnym</t>
  </si>
  <si>
    <t>ZESTAW DO IMPLANTACJI</t>
  </si>
  <si>
    <t>Komplet urządzeń pozwalających na implantacje układu (S-ICD)</t>
  </si>
  <si>
    <t>Użyczenie Programatora wraz z współpracującą z nim drukarką</t>
  </si>
  <si>
    <t xml:space="preserve">PAKIET NR 22- KARDIOWERTER – DEFIBRYLATOR DWUJAMOWY (ICD-DR) z możliwością wyładowań wysokoenergetycznych + elektroda defibrylująca + elektroda przedsionkowa+ 2 zestawy do wkłucia </t>
  </si>
  <si>
    <t>Objętość urządzenia poniżej 40ml</t>
  </si>
  <si>
    <t>Terapia stymulacją antyarytmiczną min 2 typy</t>
  </si>
  <si>
    <t>Rodzaje stymulacji minimum (VOO, VVI, VVIR, DDI, DDD, DDDR, AAI, AAIR)</t>
  </si>
  <si>
    <t>Automatyczny pomiar amplitudy P, R i impedancji elektrod</t>
  </si>
  <si>
    <t>Kardiowerter-defibrylator dedykowany terapii resynchronizującej</t>
  </si>
  <si>
    <t xml:space="preserve">Programowalna stymulacja dwukomorowa (RV-LV oraz LV-RV) i lewokomorowa o szerokim (co najmniej od 0 - 80 ms) zakresie programowalnego sprzężenia V-V </t>
  </si>
  <si>
    <t>Możliwość programowania różnej polarności stymulacji elektrody lewokomorowej (min. 3 opcje)</t>
  </si>
  <si>
    <t>Możliwe ustawienie stymulacji z elektrody lewokomorowej z 4 lub więcej punktów.</t>
  </si>
  <si>
    <t xml:space="preserve">Elektrody lewokomorowe o co najmniej czterech biegunach stymulujących </t>
  </si>
  <si>
    <t>Zamawiający wymaga dostarczenia prowadnika angioplastycznego pasujacego do elektrody lewokomorowej w ilosci jeden cewnik do jednej elektrody</t>
  </si>
  <si>
    <t>ZESTAW DO WKŁUCIA, INTRODUCER, ZESTAW DO KANIULACJI ZATOKI WIEŃCOWEJ</t>
  </si>
  <si>
    <t xml:space="preserve">Zestaw do kaniulacji zatoki wieńcowej  - 3 krzywizny dostosowany do wprowadzania dostarczanych w pakiecie elektrod lewokomorowych oraz cewniki subselektywne - 2 krzywizny </t>
  </si>
  <si>
    <t>Tak, podać wartość brutto</t>
  </si>
  <si>
    <t>Możliwość wykonania badania MRI</t>
  </si>
  <si>
    <t>34.</t>
  </si>
  <si>
    <t>Automatyczna optymalizacja AV i VV</t>
  </si>
  <si>
    <t xml:space="preserve">Możliwość programowania różnej polarności stymulacji elektrody lewokomorowej bipolarnej i unipolarnej (min. 3 opcje, dla elektrod bipolarnych)  </t>
  </si>
  <si>
    <t>Elektrody lewokomorowe co najmniej 3 różne typy do wyboru przez Zamawiającego oraz prowadnik angioplastyczny do każdej elektrody</t>
  </si>
  <si>
    <t>Zestaw do kaniulacji zatoki wieńcowej  - 3 krzywizny dostosowany do wprowadzania dostarczanych w pakiecie elektrod lewokomorowych oraz cewniki subselektywne - 2 krzywizny + drut prowadzacy &gt;190 cm</t>
  </si>
  <si>
    <t>Możliwość przeprogramowania wyczuwania w kanale komorowym i przedsionkowym</t>
  </si>
  <si>
    <t xml:space="preserve">Elektrody lewokomorowe co najmniej 3 różne typy do wyboru przez Zamawiającego wraz z prowadnikiem angioplastycznym </t>
  </si>
  <si>
    <t>Zestaw do kaniulacji zatoki wieńcowej dostosowany do wprowadzania dostarczanych w pakiecie elektrod lewokomorowych</t>
  </si>
  <si>
    <t>Możliwość przeprogramowania wyczuwania w kanale komorowym</t>
  </si>
  <si>
    <t>Automatyczny pomiar amplitudy A, RV, LV i impedancji elektrody</t>
  </si>
  <si>
    <t>Elektrofizjologiczna sterowalna elektroda diagnostyczna dedykowana do zatoki wieńcowej, w proporcji jedna sztuka na cztery układy CRT-D</t>
  </si>
  <si>
    <t xml:space="preserve">Elektrody lewokomorowe o co najmniej 4-ech biegunach stymulujących. Do wyboru przez Zamawiającego co najmniej 3 typy elektrod lewokomorowych różniących się rozstawem biegunów stymulujących </t>
  </si>
  <si>
    <t>Zamawiający wymaga dostarczenia prowadnika angioplastycznego lub analogicznego pasujacego do elektrody lewokomorowej w ilosci jeden cewnik do jednej elektrody</t>
  </si>
  <si>
    <t xml:space="preserve">ZESTAW KARDIOWERTERA – DEFIBRYLATORA Z FUNKCJĄ RESYNCHRONI-ZACJI (ICD-CRT/CRT-D) </t>
  </si>
  <si>
    <t xml:space="preserve">PAKIET NR 30- ZESTAW DO  USUWANIA ELEKTROD ENDOKAWITARNYCH </t>
  </si>
  <si>
    <t>ZESTAW DO  USUWANIA ELEKTROD ENDOKAWITARNYCH</t>
  </si>
  <si>
    <t xml:space="preserve">Mandryn blokujący przeznaczony do usuwania elektrod o średnicy wewnętrznej od 0,016“ do 0,032“ </t>
  </si>
  <si>
    <t>Koszulki poszerzające Byrd polipropylenowe (pary składające się z koszulki zewnętrznej i wewnętrznej o długośći 33/38cm oraz 41/46cm)</t>
  </si>
  <si>
    <t>Mechaniczny zestaw do usuwania elektrod. Średnice koszulek wewnętrznych 9.0-11.0F Długość zestawu 13,6 cm</t>
  </si>
  <si>
    <t>Mechaniczny zestaw do usuwania elektrod. Średnice koszulek wewnętrznych w zakresie 9-13F</t>
  </si>
  <si>
    <t>Koszulka stabilizująca</t>
  </si>
  <si>
    <t>Nożyczki do obcinania elektrod</t>
  </si>
  <si>
    <t xml:space="preserve">Zestaw do usuwania elektrod z dostępu przez żyłę udową </t>
  </si>
  <si>
    <t>Poszerzacz do wewnętrznej spirali elektrody</t>
  </si>
  <si>
    <t>Mandryn używany do udrażniania kanału elektrody</t>
  </si>
  <si>
    <t xml:space="preserve">Chwytak atraumatyczny </t>
  </si>
  <si>
    <t>Mandryn -przeznaczony do usuwania elektrod bez światła</t>
  </si>
  <si>
    <t>Pętle do usuwania ciał obcych z układu naczyniowego śred. Introducera 4 -6 F wielkość pętli 5mm -30mm</t>
  </si>
  <si>
    <t>One –Tie zwój ściskający pakowany po 5 szt. - podano cenę za 1 szt.)</t>
  </si>
  <si>
    <t>Introducery naczyniowe o długości powyżej 20cm i średnicy 7-12F</t>
  </si>
  <si>
    <t>PAKIET NR 31- INTRODUKTOR TYPU PEEL-AWAY</t>
  </si>
  <si>
    <t>Introduktory peel-away</t>
  </si>
  <si>
    <t>Wymagane parametry graniczne</t>
  </si>
  <si>
    <t>Koszulka 6-12F</t>
  </si>
  <si>
    <t xml:space="preserve">Dilator </t>
  </si>
  <si>
    <t>Prowadnik o długości co najmniej 50cm z końcówką J oraz drugą miękką</t>
  </si>
  <si>
    <t>Blokowanie rozszerzacza w koszulce</t>
  </si>
  <si>
    <t>Dostępna wersja z kablami pomiarowymi</t>
  </si>
  <si>
    <t>Zestaw pakowany w sztywną tackę z wgłębieniami na poszczególne elementy</t>
  </si>
  <si>
    <t>Dostęp do rozrywanej koszulki z zastawką hemostatyczna</t>
  </si>
  <si>
    <t>Na każdym wyrobie mi. 2szt. odrywanych naklejek do dokumentacji pacjenta (REF, LOT etc.)</t>
  </si>
  <si>
    <t xml:space="preserve">PAKIET NR 32- Zestaw do zamykania uszka lewego przedsionka </t>
  </si>
  <si>
    <t xml:space="preserve">URZĄDZENIE DO ZAMYKANIA USZKA LEWEGO PRZEDSIONKA </t>
  </si>
  <si>
    <t>Okluder o samorozprężalnej konstrukcji nitinolowej po stronie proksymalnej pokrytej izolująca membrana</t>
  </si>
  <si>
    <t>Urządzenie o konstrukcji jednoczęściowej</t>
  </si>
  <si>
    <t>Gęstość membrany w zakresie 150-170 mikronów</t>
  </si>
  <si>
    <t>Zestaw wprowadzjacy w komplecie ( wyposazony w zastawkę hemostatyczną)</t>
  </si>
  <si>
    <t>Oklulery o max. 10 aktywnie fiksujacych się ramionach</t>
  </si>
  <si>
    <t>Okludery dostepne w różnych rozmiarach od 21 mm do 33 mm ( min 5 rozmiarów)</t>
  </si>
  <si>
    <t>Skutecznośc kliniczna okulderów udokumentowana przynajmniej jednym międzynarodowym randomizowanym, propektywnym badaniem klinicznym</t>
  </si>
  <si>
    <t>Koszulka dostepowa</t>
  </si>
  <si>
    <t>Dostępność  dwóch rodzajów kształtu koszulek</t>
  </si>
  <si>
    <t>Długość zestawu wprowadzajacego min. 75 cm</t>
  </si>
  <si>
    <t>Min. 3 markery głębokości na dystalnej części zestawu wprowadzającego</t>
  </si>
  <si>
    <t>Prowadnik o zwiększonej sztywności</t>
  </si>
  <si>
    <t>Prowadnik o zwiększonej sztywności o średnicy 0,035"</t>
  </si>
  <si>
    <t>Długość 180 cm</t>
  </si>
  <si>
    <t>Końcówka atraumatyczna prosta</t>
  </si>
  <si>
    <t>Ilość 2 prowadniki na 1 urzadzenie zamykania uszka</t>
  </si>
  <si>
    <t>PAKIET NR 33- Zestaw do zamykania naczyń</t>
  </si>
  <si>
    <t>Zestaw do zamykania naczyń</t>
  </si>
  <si>
    <t>Zestawy do zamykania tętnic po wkłuciach – urządzenie umożliwia zamykanie tętnic po wkłuciach 5F - 8F - urządzenie działające na bazie 3 rozpuszczalnych komponentów biozgodnych</t>
  </si>
  <si>
    <t>Średnica urządzenia: 6F i 8F</t>
  </si>
  <si>
    <t>Wprowadzanie po prowadniku 0.035" dla 6F i 0.038" dla 8F.</t>
  </si>
  <si>
    <t>PAKIET NR 34- Zestaw do stymulacji pęczka HISa zawierający elektrody oraz cewniki</t>
  </si>
  <si>
    <t>Elektroda o średnicy nie większej niż  4,5 Fr</t>
  </si>
  <si>
    <t>3 długości  elektrod do  wyboru</t>
  </si>
  <si>
    <t xml:space="preserve">Element mocowania wkrętka  </t>
  </si>
  <si>
    <t>Dostępny  cewnik  sterowalny</t>
  </si>
  <si>
    <t>PAKIET NR 35- Koperta antybakteryjna do zabiegów implantacji kardiostymulatorów</t>
  </si>
  <si>
    <t>Koperta antybakteryjna do zabiegów implantacji kardiostymulatorów</t>
  </si>
  <si>
    <t>Substancja czynna rifampicyna i pochodna tetracykliny</t>
  </si>
  <si>
    <t>Mozliwosc stosowania do loży kardiostymulatora</t>
  </si>
  <si>
    <t>Kształt i wielkość dedykowane do kardiostymulatora/ICD</t>
  </si>
  <si>
    <t>Wszczepialny rejestrator arytmii</t>
  </si>
  <si>
    <t>Automatyczna detekcja i zapis zaburzeń rytmu (tachkardie, bradykardie, pauzy)</t>
  </si>
  <si>
    <t>Algorytm detekcji migotania przedsionków</t>
  </si>
  <si>
    <t>Pojemnośc pamięci zdarzeń powyżej 45 minut</t>
  </si>
  <si>
    <t xml:space="preserve">PAKIET NR 37- Bezelektrodowy stymulator jednojamowy  </t>
  </si>
  <si>
    <t xml:space="preserve">Bezelektrodowy stymulator jednojamowy  </t>
  </si>
  <si>
    <t>Objętość stymulatora &lt;1cm3. masa&lt;3g</t>
  </si>
  <si>
    <t>Czas pracy (100% stymulacji, 60/min., 1,5V, 0,2ms) przy nastawach nominalnych &gt;8lat</t>
  </si>
  <si>
    <t>Częstotliwość stymulacji (LR) 40-170/min</t>
  </si>
  <si>
    <t>Możliwość wykonywania obrazowania metodą MRI</t>
  </si>
  <si>
    <t>Funkcja automatycznej kontroli urządzenia (pomiar podstawowych parametrów elektrycznych stymulacji) i możliwość wykonywania obrazowania metodą MRI</t>
  </si>
  <si>
    <t>Tryby stymulacji: VVI VVIR, VOO, OVO, OFF</t>
  </si>
  <si>
    <t>Zapewnienie pierwszemu ekspertowi pełnego szkolenia w zakresie implantacji systemu, w tym:
- szkolenia teoretycznego w formie kursu internetowego
- szkolenia stacjonarnego przeprowadzonego przez upoważnionych specjalistów oferenta
- umożliwić przeprowadzenie minimum 2 pierwszych zabiegów pod nadzorem lekarza - eksperta nadzorującego, który posiadł biegłość w wykonywaniu tych zabiegów
- zapewnienie obecności przedstawiciela technicznego oferenta przy minimum 10 pierwszych zabiegach</t>
  </si>
  <si>
    <t xml:space="preserve">PAKIET NR 38- Angioplastyczny łącznik z bocznym przewodem </t>
  </si>
  <si>
    <t>Zestaw do PTCA z zaworem Y z ramieniem bocznym 20 cm zakończonym kranikiem, torquerem i igłą wprowadzającą</t>
  </si>
  <si>
    <t>Angioplastyczny łącznik typu Y z bocznym przewodem</t>
  </si>
  <si>
    <t>Łącznik zaopatrzony w zastawkę hemostatyczną regulowaną pokretłem</t>
  </si>
  <si>
    <t>Boczny przewód trwale przymocowany do łącznika</t>
  </si>
  <si>
    <t>Końcówka bocznego łącznika zakończona kranikiem podwójnym</t>
  </si>
  <si>
    <t>PAKIET NR 39- Zestaw do biopsji endomiokardialnej</t>
  </si>
  <si>
    <t>Radioczułe ( widoczne w skopii) kleszczyki  jednorazowego użytku z możliwościa rotacji</t>
  </si>
  <si>
    <t>Kleszczyki umożliwiają wykonanie biopsji zarówno prawej jak i lewej komory serca</t>
  </si>
  <si>
    <t>PAKIET NR 41- Akcesoria do rewizji układów wszczepialnych</t>
  </si>
  <si>
    <t>Śrubokret do złączy kardiostymulatorów i kardiowerterów-defibrylatorów</t>
  </si>
  <si>
    <t>Prowadniki do pozycjonowania elektrod wewnątrzsercowych kardiostymulatorow, kardiowerterów-defibrylatorów</t>
  </si>
  <si>
    <t>Urzadzenia do mocowania aktywnego elektrod wewnątrzsercowych kardiostymulatorow, kardiowerterów-defibrylatorów</t>
  </si>
  <si>
    <t>Zatyczki do portów w standardzie IS-1 i DF-1</t>
  </si>
  <si>
    <t>Koszulki naczyniowe 18-26F hydrofilne</t>
  </si>
  <si>
    <t>Koszulka naczyniowa hydrofilna o długości 28cm</t>
  </si>
  <si>
    <t>Introducer usztywniajacy koszulkę długości co najmniej 40cm</t>
  </si>
  <si>
    <t xml:space="preserve">Średnica światła koszulki w zakresie co najmniej 18-24F do wyboru przez zamawiającego </t>
  </si>
  <si>
    <t>Średnica wewnętrzna introducera kompatybilna z prowadnikiem wewnątrznaczyniowym 0,035" (0,89mm)</t>
  </si>
  <si>
    <t>Elektroda do stymulacji epikardialnej serca</t>
  </si>
  <si>
    <t>wkretkowy mechanizm fikasacji</t>
  </si>
  <si>
    <t>co najmniej dwie długości elektrod, jedna długość w zakresie 30-40cm i druga w zakresie 50-60cm, do wyboru przez zamawiającego</t>
  </si>
  <si>
    <t>Bipolarna elektroda do stymulacji epikardialnej serca</t>
  </si>
  <si>
    <t>stymulacja i wyczuwanie uni- i bipolarne</t>
  </si>
  <si>
    <t>Deklarowany termin dostawy (od 1 do max. 4 dni w dni robocze (pon. – pt.) od złożenia zapotrzebowania):</t>
  </si>
  <si>
    <t>Deklarowany termin wykonania reklamacji (min. 1 dni - max. 5 dni w dni robocze (pon. – pt.) od dnia złożenia reklamacji):</t>
  </si>
  <si>
    <t>Grubość urządzenia poniżej 10mm</t>
  </si>
  <si>
    <t>Elektrody typu ''integrated bipolar''</t>
  </si>
  <si>
    <t>Grubośc urządzenia poniżej 10mm</t>
  </si>
  <si>
    <t>Tak,podać</t>
  </si>
  <si>
    <t>Elektrody typu ''integrated biolar''</t>
  </si>
  <si>
    <t>Grubość puszki poniżej 10mm</t>
  </si>
  <si>
    <t>Elektrody defibrylujące typu ''integrated bipolar''</t>
  </si>
  <si>
    <t xml:space="preserve">Dostarczenie urządzeń do zdalnego monitorowania  w ilości 20% zakontraktowanych urządzeń </t>
  </si>
  <si>
    <t>Tryby stymulacji: VVI,VVIR, VOO</t>
  </si>
  <si>
    <t>Minimalny czas pracy przy nastawach nominalnych ( min.120 m-cy)</t>
  </si>
  <si>
    <t>Tak, Podać,</t>
  </si>
  <si>
    <t>Dolny zakres częstości stymulacji - min. od 40/min</t>
  </si>
  <si>
    <t>Czułość komorowa min. zakres 1-10 mV</t>
  </si>
  <si>
    <t>Możliwość automatycznej konfiguracji polarności podczas implantacji</t>
  </si>
  <si>
    <t>Możliwość wykonania badania MRI 1,5 i 3T bez stref wykluczeń</t>
  </si>
  <si>
    <t>Tak,</t>
  </si>
  <si>
    <t>Elektrody pozwalające na wykonywanie badania rezonansem magnetycznym serca 1,5 i 3T bez stref wykluczeń</t>
  </si>
  <si>
    <t>tak, podać</t>
  </si>
  <si>
    <t>Możliwość wykonania badania MRI 1,5 i 3T bez stref wykluczeń dla całęgo oferowanego zestawu</t>
  </si>
  <si>
    <t>tak</t>
  </si>
  <si>
    <t>Tryby stymulacji: VVI,VVIR, VOO, DDD, DOO, DDDR</t>
  </si>
  <si>
    <t>Tak</t>
  </si>
  <si>
    <t>Minimalny czas pracy przy nastawach nominalnych min. 120 m-cy</t>
  </si>
  <si>
    <t>Tak, podać</t>
  </si>
  <si>
    <t>Algorytmy zmiany trybu stymulacji w trakcie arytmii przedsionkowych;</t>
  </si>
  <si>
    <t xml:space="preserve">Możliwość wykonania badania MRI 1,5 i 3T bez stref wykluczeń dla całego zestawu </t>
  </si>
  <si>
    <t>Możliwość rejestracji IEGM w kanałach A i V</t>
  </si>
  <si>
    <t>Czułość w kanale przedsionkowym poniżej 0.2mV</t>
  </si>
  <si>
    <t>Automatyczny pomiar progu stymulacji komorowej i przedsionkowej</t>
  </si>
  <si>
    <t xml:space="preserve">Możliwe wykonywanie badania rezonansem magnetycznym serca 1,5 i 3T bez stref wykluczeń dla całego oferowanego zestawu </t>
  </si>
  <si>
    <t>Tryby stymulacji: DDD(R), DDI(R), DOO(R)</t>
  </si>
  <si>
    <t>Minimalny czas pracy przy nastawach nominalnych (min. 120 m-cy)</t>
  </si>
  <si>
    <t xml:space="preserve">Tak, Podać </t>
  </si>
  <si>
    <t>Długość zapisu EGM w pamięci urządzenia powyżej 12 min.</t>
  </si>
  <si>
    <t xml:space="preserve">Min, 2 funkcje zwiększające odsetek stymulacji resynchronizujących </t>
  </si>
  <si>
    <t xml:space="preserve">KARDIOWERTER – DEFIBRYLATOR JEDNOJAMOWY (ICD-VR) </t>
  </si>
  <si>
    <t>elektroda defibrylująca</t>
  </si>
  <si>
    <t>Data produkcji nie wcześniej niż 2019 rok</t>
  </si>
  <si>
    <t>Objętość 35 ml lub poniżej</t>
  </si>
  <si>
    <t xml:space="preserve">Terapia antyarytmiczna min 3 typy </t>
  </si>
  <si>
    <t>Automatyczne wyłączenie nieskutecznej terapii ATP</t>
  </si>
  <si>
    <t>Minimalny czas pracy przy nastawach nominalnych ( min. 100 m-cy)</t>
  </si>
  <si>
    <t>Możliwość wykonania badania MRI 1,5 i 3T bez stref wykluczeń dla całego oferowanego zestawu</t>
  </si>
  <si>
    <t>System "peel-away"</t>
  </si>
  <si>
    <t>PAKIET NR 18- KARDIOWERTER – DEFIBRYLATOR DWUJAMOWY (ICD-DR) ZAAWANSOWANY Z SYGNALIZACJĄ USZKODZENIA ELEKTRODY</t>
  </si>
  <si>
    <t>elektroda przedsionkowa</t>
  </si>
  <si>
    <t>zestaw do wkłucia</t>
  </si>
  <si>
    <t>papier do programatora</t>
  </si>
  <si>
    <t>Waga 78  gramów lub poniżej.</t>
  </si>
  <si>
    <t>Algorytm różnicujący zał T od zesp QRS</t>
  </si>
  <si>
    <t>Algorytmy różnicujące arytmie nadkomorowe min. 3 typy</t>
  </si>
  <si>
    <t xml:space="preserve">PAKIET NR 26- ZESTAW KARDIOWERTERA – DEFIBRYLATORA Z FUNKCJĄ RESYNCHRONI-ZACJI (ICD-CRT/CRT-D) ZAAWANSOWANY Z SYGNALIZACJĄ USZKODZENIA ELEKTRODY DEFIBRYLUJĄCEJ </t>
  </si>
  <si>
    <t>elektroda lewokomorowa</t>
  </si>
  <si>
    <t xml:space="preserve">zestaw do wkłucia </t>
  </si>
  <si>
    <t>zestaw do kaniulacji zatoki wiencowej</t>
  </si>
  <si>
    <t>ZESTAW KARDIOWERTERA – DEFIBRYLATORA Z FUNKCJĄ RESYNCHRONI-ZACJI (ICD-CRT/CRT-D) ZAAWANSOWANY Z SYGNALIZACJĄ USZKODZENIA ELEKTRODY DEFIBRYLUJĄCEJ</t>
  </si>
  <si>
    <t>Waga 81 gramów lub poniżej</t>
  </si>
  <si>
    <t>Stymulacja antyarytmiczna min 3 typy</t>
  </si>
  <si>
    <t xml:space="preserve">Min. 2 funkcje zwiększające odsetek stymulacji resynchronizujących </t>
  </si>
  <si>
    <t>prowadnik angioplastyczny</t>
  </si>
  <si>
    <t>introducer 23F</t>
  </si>
  <si>
    <t>Dwa różne rodzaje konstrukcji: o typie korka oraz typu dwudyskowego</t>
  </si>
  <si>
    <t>Wymiary umożliwiające zamykanie przewodów tętniczych od bardzo małych, o średnicy poniżej 2,5 mm do bardzo dużych, o średnicy do 14 mm</t>
  </si>
  <si>
    <t>Możliwość współpracy z cewnikiem wprowadzającym o średnicy 4 French</t>
  </si>
  <si>
    <t>Możliwość zamknięcia przewodów tętniczych  różnych typów (np. lejkowatych, tubularnych, typu „okienko”)</t>
  </si>
  <si>
    <t>Koszulka transseptalna sterowalna dwukierunkowa, z kompatybilnym prowadnikiem w zestawie</t>
  </si>
  <si>
    <t>Koszulka transseptalna sterowalna o przekroju 8,5F i przynajmniej 3 długościach roboczych/użytkowych: 61cm; 71cm; 82cm</t>
  </si>
  <si>
    <t>Igły transseptalne o długościach i średnicach kompatybilnych z wszystkimi ww. koszulkami transseptalnymi</t>
  </si>
  <si>
    <t>Igły transseptalne o co najmniej dwóch krzywiznach</t>
  </si>
  <si>
    <t>Koszulki transseptalne z bocznymi portami pozwalającymi ciągłe płukanie światła koszulki</t>
  </si>
  <si>
    <t>System neuroprotekcji do procedur przezskórnych zabezpieczający jednym urzadzeniem obie tętnice szyjne wspólne</t>
  </si>
  <si>
    <t>jednoczęściowe, jednorazowe urządzenie umożliwiające wprowadzenie i założenie szwu zamykającego uszko lewego przedsionka, pozwalające na łatwe doprowadzenie pętli zaciskowej do uszek o zmiennej anatomii</t>
  </si>
  <si>
    <t>cewnik balonowy z dwoma markerami: w dystalnej i  proksymalnej części balonu umożliwiający  precyzyjne jego ustawienie w ujściu uszka lewego przedsionka. Cewnik umożliwia podanie przez boczne otwory środka kontrastowego w celu zobrazowania anatomii uszka lewego przedsionka</t>
  </si>
  <si>
    <t>Cena jednostkowa  netto / "j.m."</t>
  </si>
  <si>
    <t>Wartości i liczby w kolumnach e), f), h),l) należy wpisać z dokładnością do dwóch miejsc po przecinku.</t>
  </si>
  <si>
    <t xml:space="preserve"> Wystarczy wprowadzić dane do kolumny e) Cena jednostkowa netto/ op. i zaakceptować bądź zmienić  stawkę podatku VAT, aby uzyskać cenę oferty.  </t>
  </si>
  <si>
    <t>Dostępne rozmiary: &lt; 8F</t>
  </si>
  <si>
    <t>Dostępne rozmiary&lt; 8F</t>
  </si>
  <si>
    <t>Dostępne rozmiary:&lt;8F</t>
  </si>
  <si>
    <t>Możliwość wykonania badania MRI 1,5 i 3T bez stref wyklucze</t>
  </si>
  <si>
    <t>Dostępne rozmiary:&lt; 8F</t>
  </si>
  <si>
    <t>Prowadnik angioplastyczny 0,014 cal lub 0,016 cal</t>
  </si>
  <si>
    <t>Elektroda LV typu OTW: unipolarna i bipolarna do wyboru przez zamawiającego
Zamawiający zaakceptuje elektrody LV typu OTW bez elektrody unipolarnej.</t>
  </si>
  <si>
    <t>Możliwe wykonywanie badania rezonansem magnetycznym serca dla całego oferowanego zestawu 
Zamawiający dopuszcza zestawy ze złączem DF4 w celu wykonania badania rezonansem magnetycznym.</t>
  </si>
  <si>
    <t xml:space="preserve">Waga 80 gramów lub poniżej
Zamawiający zaakceptuje urządzenia o wadze 81 g- DF 4 i 82 g – DF 1. </t>
  </si>
  <si>
    <t>Elektrody do defibrylacji pasywne i aktywne - do wyboru przez Zamawiającego
Zamawiający dopuszcza urządzenia z dostępną  tylko elektrodą defibrylującą  aktywną.</t>
  </si>
  <si>
    <t>Możliwe wykonywanie badania rezonansem magnetycznym serca dla całego oferowanego zestawu 
Zamawiający dopuszcza zaoferowanie zestawów umożliwiających wykonanie badania MRI tylko w przypadku urządzeń i elektrod ze złączem DF-4.</t>
  </si>
  <si>
    <t>Terapia stymulacją antyarytmiczną min 2 typy.</t>
  </si>
  <si>
    <t>Elektrody do defibrylacji pasywne i aktywne - do wyboru przez Zamawiającego
Zamawiający wyrazi zgodę na zaoferowanie urządzenia z dostępną  tylko elektrodą defibrylującą  aktywną.</t>
  </si>
  <si>
    <t>Waga 81 gramów lub poniżej
Zamawiający dopuszcza urządzenia o wadze 87 g- DF 4 i 86 g – DF 1.</t>
  </si>
  <si>
    <t>Mozliwośc automatycznej optymalizacji opóźnień a-v i v-v
Zamawiający dopuszcza urządzenia bez możliwości automatycznej optymalizacji opóźnień a-v i v-v.</t>
  </si>
  <si>
    <t>Waga 81 gramów lub poniżej
Zamawiający dopuszcza urządzenia o wadze 82 g- DF 4 i 83 g – DF 1.</t>
  </si>
  <si>
    <t>Kardiowerter-defibrylator dedykowany terapii resynchronizującej
Zamawiający dopuszcza zaoferowanie kardiowertera – defibrylatora z funkcją resynchronizacji zaawansowanego o podwyższonej liczbie wyładowań z funkcją telemonitoringu. Dopuszcza się, aby w każdej ze stref detekcji tachyarytmii komorowej było dostępnych 8 terapii wysokoenergetycznych. Jednoczesnie urządzenie może dać możliwość zaprogramowania w stefach VT przynajmniej 2 różnych terapii niskoeneretycznych ATP ( burst /rump ) bez ograniczenia ilości szoków.</t>
  </si>
  <si>
    <t xml:space="preserve">Dostarczana energia defibrylacji - dostępne min. 37 [J] </t>
  </si>
  <si>
    <t>Mozliwośc automatycznej optymalizacji opóźnień a-v i v-v
Zamawiający dopuszcza urządzenie bez możliwości  automatycznej optymalizacji opóźnień a-v i v-v.</t>
  </si>
  <si>
    <t>Elektrody lewokomorowe co najmniej 2 różne typy do wyboru przez Zamawiającego oraz prowadnik angioplastyczny do każdej elektrody</t>
  </si>
  <si>
    <t>Możliwe wykonywanie badania rezonansem magnetycznym serca dla całego oferowanego zestawu 
Zamawiający dopuszcza oferty bez mozliwości wykonania badania rezonansem magnetycznym w przypadku zestawu bipolarnego.</t>
  </si>
  <si>
    <t>Elektrody przedsionkowe sterydowe, bipolarne, aktywne i pasywne do wyboru przez Zamawiającego, o średnicy &lt; 7F, współpracujące z introducerem 7F
Zamawiający dopuszcza ofertę z jednym rodzajem elektrody LV bipolarnej OTW o średnicy 4,3 F zapewniającej stabilną fiksację w żyłach o różnych rozmiarach dzięki krzywiźnie w kształcie litery S w dystalnym odcinku.</t>
  </si>
  <si>
    <t>Cewniki angiograficzne</t>
  </si>
  <si>
    <t xml:space="preserve">Cewniki angiograficzne obigatoryjnie o przekroju 4-6F, ale z obligatoryjną opcją przekroju 5F; </t>
  </si>
  <si>
    <t>Cewniki angiograficzne o wielu krzywiznach co najmniej 10;</t>
  </si>
  <si>
    <t>Cewniki angiograficzne o obligatoryjnych krzywiznach/typach: Renal, Renal Left, Cobra 1, Cobra 2, Simmons/Sidewinder 1, Simmons/Sidewinder 2, Pigtail</t>
  </si>
  <si>
    <t xml:space="preserve">Zakres długości cewników co najmniej  65-100cm </t>
  </si>
  <si>
    <t>Elektrody czasowe o przekroju kompatybilnym z śluzami naczyniowymi 6F;</t>
  </si>
  <si>
    <t>Elektroda o zgięciu ułatwiającym wprowadzenie do prawej komory serca lub/i z mechanizmem (balonem ect.) ułatwiającym wprowadzenie do prawej komory serca</t>
  </si>
  <si>
    <t xml:space="preserve">Stymulatory dedykowane do stymulacji czasowej elektrodami wewnątrzsercowymi </t>
  </si>
  <si>
    <t>Kompatybilność z większością elektrod do stymulacji czasowej dostępnych na rynku polskim</t>
  </si>
  <si>
    <t>Możliwość stymulacji VVI, VOO</t>
  </si>
  <si>
    <t>Możeliwość ustawienia: częstości stymulacji w przedziale co najmniej od 30 do 180/min lub możliwośc stymulacji z wysokimi częstościami (powyżej150/min)</t>
  </si>
  <si>
    <t xml:space="preserve">Śluzy naczyniowe o długości co najmniej 80cm </t>
  </si>
  <si>
    <t>Cewniki Swana-Ganza</t>
  </si>
  <si>
    <t>Cewniki Swana-Ganza dedykowane cewnikowaniu serca z pomiarem zaklinowania</t>
  </si>
  <si>
    <t>Cewniki Swana-Ganza z możliwością pomiaru rzutu serca metodą termodilucji</t>
  </si>
  <si>
    <t>Cewniki Swana-Ganza ze złączami elektrycznymi kompatybilnymi z przetwornikami systemu angiograficznego firmy Phillips typ Azurion 3</t>
  </si>
  <si>
    <t>Przewód elektryczny kompatybilny z przetwornikami i oprogramowaniem systemu angiograficznego firmy Phillips typ Azurion 3 - min. 2 szt.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</si>
  <si>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ok. 80 cm umożliwiającą swobodne manewrowanie i późniejsze przemieszczenie.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</si>
  <si>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</si>
  <si>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</si>
  <si>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</si>
  <si>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łącznik do systemu EP do cewnika do mapowania ujść żył płucnych</t>
  </si>
  <si>
    <t>Parametry graniczne cewnika balonowego</t>
  </si>
  <si>
    <t>PAKIET NR 43- Elektroda do stymulacji epikardialnej serca</t>
  </si>
  <si>
    <t>PAKIET NR 44- Bipolarna elektroda do stymulacji epikardialnej serca</t>
  </si>
  <si>
    <t>KARDIOWERTER – DEFIBRYLATOR DWUJAMOWY (ICD-DR) ZAAWANSOWANY Z SYGNALIZACJĄ USZKODZENIA ELEKTRODY</t>
  </si>
  <si>
    <t>Możliwośc wykonania badania MRI, możliwość telemonitoringu</t>
  </si>
  <si>
    <t xml:space="preserve">Objetość poniżej 2 cm3		</t>
  </si>
  <si>
    <t>Zestaw chusteczek do dezynfekcji sond do echokardiografii przezprzełykowej</t>
  </si>
  <si>
    <t>Minimalny czas kontaktu w celu uzyskania dezynfekcji 30s.</t>
  </si>
  <si>
    <t>Pełne spektrum dezynfekcji łącznie z działaniem sporobójczym</t>
  </si>
  <si>
    <t>Proces trójetapowy: trójenzymatyczne mycie wstępne, dezynfekcja w tym sporobójcza, płukanie końcowe;</t>
  </si>
  <si>
    <t>system prowadników z magnesami w ich końcowych częściach. Pozwala na precyzyjne wprowadzanie  urządzenia.</t>
  </si>
  <si>
    <r>
      <t xml:space="preserve">urządzenie zapewniające zaciśnięcie pętli nici  </t>
    </r>
    <r>
      <rPr>
        <sz val="7.5"/>
        <rFont val="Tahoma"/>
        <family val="2"/>
        <charset val="238"/>
      </rPr>
      <t xml:space="preserve"> z określoną i bezpieczną siłą standardową we wszystkich przypadkach. </t>
    </r>
  </si>
  <si>
    <t>cewnik wprowadzający 13F. Pozwala na bezpieczne doprowadzenie urządzenia do uszka lewego przedsionka. Miękki atraumatyczny koniec zapewnia bezpieczeństwo podczas zabiegu.</t>
  </si>
  <si>
    <t>urządzenie odcinające pozwalające na szybkie i bezpieczne odcięcie nici po jej zaciśnięciu na uszku i wycofaniu urządzenia.</t>
  </si>
  <si>
    <t>Zamawiający dopuszcza stymulator z możliwością wykonywania badania rezonansem magnetycznym serca 1,5T bez stref wykluczeń.</t>
  </si>
  <si>
    <t>Zamawiający dopuszcza ofertę z jednym rodzajem elektrody LV bipolarnej OTW o średnicy 4,3 F zapewniającej stabilną fiksację w żyłach o różnych rozmiarach dzięki krzywiźnie w kształcie litery S w dystalnym odcinku.</t>
  </si>
  <si>
    <t>Zamawiający dopuszcza ofertę bez możliwości wykonania badania rezonansem magnetycznym w przypadku zestawu bipolarnego.</t>
  </si>
  <si>
    <t>Zamawiający dopuszcza zestaw ze złączem DF4 w celu wykonania badania rezonansem magnetycznym.</t>
  </si>
  <si>
    <t xml:space="preserve">Zamawiający dopuszcza urządzenia bez możliwości wykonania badania rezonansem magnetycznym serca dla całego oferowanego zestawu. </t>
  </si>
  <si>
    <t>zestaw</t>
  </si>
  <si>
    <t xml:space="preserve">Zestaw spełniający normy dla tego typu technologii </t>
  </si>
  <si>
    <t>Zestaw= 3 chusteczki walidowane do dezynfekcji instrumentów ultradzwiękowych; opakowania max. 50 szt.</t>
  </si>
  <si>
    <t>Data produkcji nie wcześniej niż 2020 rok i czas sterylizacji nie krótszy niż 12 miesięcy</t>
  </si>
  <si>
    <t>Stymulator jednoamowy zaawansowany z możliwością wykonania MRI</t>
  </si>
  <si>
    <t>Programowalna czułość komorowa minimalna poniżej 0.5mV</t>
  </si>
  <si>
    <t>PAKIET NR 4-Stymulatory dwujamowe podstawowe z elektrodami z możliwością wykonania MRI i zestawem do wprowadzania elektrod</t>
  </si>
  <si>
    <t>PAKIET NR 5 - ZESTAW DO ZAMYKANIA NIEPRAWIDŁOWYCH POŁĄCZEŃ WEWNĄTRZSERCOWYCH I NACZYNIOWYCH</t>
  </si>
  <si>
    <t xml:space="preserve">Okludery do zamykania nieprawidłowej komunikacji międzyprzedsionkowej typu  ASD </t>
  </si>
  <si>
    <t>Okludery do zamykania przetrwałego otworu owalnego PFO</t>
  </si>
  <si>
    <t>Zestawy do zamykania uszka lewego przedsionka serca</t>
  </si>
  <si>
    <t>Zestaw do zamykania ubytków międzykomorowych VSD mięśniowych i pozawałowych</t>
  </si>
  <si>
    <t>Korki naczyniowe do embolilzacji naczyń</t>
  </si>
  <si>
    <t>Korki do zamykania przetrwałych przewodów tętniczych</t>
  </si>
  <si>
    <t xml:space="preserve">Cewniki balonowe do pomiaru wielkości ubytku </t>
  </si>
  <si>
    <t>Korki do zamykania przecieków okołozastawkowych</t>
  </si>
  <si>
    <t xml:space="preserve">Wymagane parametry graniczne dla okluderów do zamykania nieprawidłowej komunikacji międzyprzedsionkowej typu  ASD </t>
  </si>
  <si>
    <t>Samocentralizacja okludera w ubytku</t>
  </si>
  <si>
    <t>Mechanizm zamknięcia ubytku poprzez wypełnienie otworu przez część środkową okludera</t>
  </si>
  <si>
    <t>Zakres części środkowej okludera do zamykania ASD od 4 do 40 mm, umożliwia zamykanie małych, średnich, dużych i bardzo dużych ubytków. Przy czym w zakresie średnic od 4 do 20 mm okludery występują w rozmiarach o wielkości części środkowej rosnącej co 1 mm (np. 15mm, 16mm, 17mm itd.), a w zakresie średnic od 22 do 40 mm, część środkowa rośnie co 2mm.</t>
  </si>
  <si>
    <t>Dostępność kompatybilnych koszulek w rozmiarach od 6, 7, 8, 9, 10, 12F zależnie od rozmiaru okludera</t>
  </si>
  <si>
    <t>System dostawczy kompatybiliny z okluderami</t>
  </si>
  <si>
    <t>L.P</t>
  </si>
  <si>
    <t>Wymagane parametry graniczne dla okluderów do zamykania nieprawidłowej komunikacji międzyprzedsionkowej typu  PFO</t>
  </si>
  <si>
    <t>Możliwość zamknięcia drożnych otworów owalnych różnego typu (z różną długością kanałów, z obecnością lub bez obecności tętniaka przegrody międzyprzedsionkowej)</t>
  </si>
  <si>
    <t>Dostępność okluderów o średnicach dysku prawostronnego 18, 25, 30, 35 mm</t>
  </si>
  <si>
    <t>Możliwość wprowadzenia implantu przez koszulki dostarczające o wielkości: dla implantów o średnicach dysku prawostronnego 18, 25, 30 mm - koszulka 8 French, 35mm - 9F</t>
  </si>
  <si>
    <t xml:space="preserve">System dostawczy kompatybilny z okluderami </t>
  </si>
  <si>
    <t>Wymagane parametry graniczne dla zestawów do zamykania uszka lewego przedsionka serca</t>
  </si>
  <si>
    <t>Zatyczka sercowa do zamykania struktur serca innych niż ściana przegrody skonstruowana z nitinolowej siatki,składająca się z płatka i dysku połączonych ze sobą centralnym przewężeniem , wprowadzana przezskórnie i przezcewnikowo do nieoperacyjnego zamykania uszka lewego przedsionka.</t>
  </si>
  <si>
    <t xml:space="preserve">Mechanizm zamknięcia uszka lewego przedsionka poprzez wypełnienie struktury serca przez samorozprężenie płata i dysku urządzenia. </t>
  </si>
  <si>
    <t>Zakres  średnic płatka urządzenia od 16 do min. 34mm oraz zakres średnic dysku urządzenia od  22 do min. 41 mm, umożliwiający zamykanie małych, średnich i dużych struktur uszka lewego przedsionka.W zakresie średnic płatka od 16 do 22 mm wymagana jest dostępność w wielkościach rosnących co 2mm , powyżej 22mm co 2 lub 3 mm</t>
  </si>
  <si>
    <t>W przypadku nieprawidłowego miejsca otwarcia elementów urządzenia, czy nieprawidłowego wszczepienia, możliwość ponownego załadowania urządzenia do koszulki dostarczającej i ponownego wszczepienia do struktury serca  bez konieczności usuwania systemu z serca.</t>
  </si>
  <si>
    <t>Zestaw składający się z : okludera, systemu doprowadzającego i prowadnika</t>
  </si>
  <si>
    <t>Wymagane parametry graniczne dla zestawów do zamykania ubytków międzykomorowych VSD mięśniowych i pozawałowych</t>
  </si>
  <si>
    <t xml:space="preserve">Mechanizm zamknięcia ubytku poprzez wypełnienie otworu przez część środkową </t>
  </si>
  <si>
    <t>Zakres średnic części środkowej okludera od 4 do 18 mm, przy czym w całym zakresie średnic wymagana jest dostępność okluderów o wielkości części środkowej rosnącej co 2 mm</t>
  </si>
  <si>
    <t>System wprowadzający kompatybilny z okluderami. Możliwość wprowadzenia okluderów o średnicach 4-10 mm przez zestaw o średnicy 6F, 12 mm – zestaw 7F, 14-16 mm – zestaw 8F, 18 mm – zestaw 9F, 20-24 mm – zestaw 10F</t>
  </si>
  <si>
    <t>Prowadnik o wzmożonej sztywności , średnica 0,035 cala i długość 300 cm</t>
  </si>
  <si>
    <t xml:space="preserve">Wymagane parametry graniczne dla cewników balonowych do pomiaru wielkości ubytku </t>
  </si>
  <si>
    <t>balon o krztałcie wrzeciona akceptujący prowadnik 0.035”</t>
  </si>
  <si>
    <t xml:space="preserve">2. </t>
  </si>
  <si>
    <t>Wymagana jest dostępność trzech różnych wielkości balonów, przy czym muszą być spełnione następujące warunki: balon o śr. 6F umożliwiać będzie pomiar ubytku o maksymalnej średnicy do 20mm, / 18; balon o śr. 7F umożliwiać będzie pomiar ubytku o maksymalnej średnicy do 27mm, / 24; balon o śr.8F umożliwać będzie pomiar ubytku o maksymalnej srdenicy do 40mm, / 34.</t>
  </si>
  <si>
    <t>Wymagane parametry graniczne dla korków naczyniowych do embolilzacji naczyń</t>
  </si>
  <si>
    <t>konstrukcja oparta na siatce nitinolowej , wielowarstwowa, zapewniająca samorozprężenie się urządzenia w naczyniu</t>
  </si>
  <si>
    <t xml:space="preserve"> średnica korka w zakresie od 3 do 22mm</t>
  </si>
  <si>
    <t>Średnica cewnika wprowadzającego 4-9F (0,038’’-0,098’’)</t>
  </si>
  <si>
    <t xml:space="preserve">4. </t>
  </si>
  <si>
    <t>System dostarczajacy</t>
  </si>
  <si>
    <t>Wymagane parametry graniczne korków do zamykania przetrwałych przewodów tętniczych</t>
  </si>
  <si>
    <t>Wymagane parametry graniczne korków do zamykania przecieków okołozastawkowych</t>
  </si>
  <si>
    <t xml:space="preserve">Owalny przekrój korka pozwalajacy na zamykanie spłaszczonych otworów </t>
  </si>
  <si>
    <t>Różne rozmiary korka w zakresie od 4/2mm - 14/5mm (przynajmniej różnych  8 rozmiarów)</t>
  </si>
  <si>
    <t>PAKIET NR 6-Stymulatory dwujamowe zaawansowane</t>
  </si>
  <si>
    <t>Minimalna programowalna czułość komorowa poniżej 0.5mV</t>
  </si>
  <si>
    <t>PAKIET NR 8-Stymulatory trójjamowe do resynchronizacji komorowej (wielopolowe)</t>
  </si>
  <si>
    <t>PAKIET NR 9- Wszczepialne rejestratory arytmii standardowe</t>
  </si>
  <si>
    <t xml:space="preserve">Wszczepialny rejestrator arytmii </t>
  </si>
  <si>
    <t>Zestaw wprowadzający</t>
  </si>
  <si>
    <t>PAKIET NR 10-Stymulatory trójjamowe do resynchronizacji komorowej (standardowe)</t>
  </si>
  <si>
    <t xml:space="preserve">Zestaw cewników do kaniulacjii zatoki wieńcowej </t>
  </si>
  <si>
    <t>Zestaw cewników subselektywnych</t>
  </si>
  <si>
    <t>Zestaw do kontrastowania zatoki wieńcowej (typu Swana-Ganza)</t>
  </si>
  <si>
    <t>Prowadnik angioplastyczny 0.014"</t>
  </si>
  <si>
    <t>Prowadnik angioplastyczny 0,014 - co najmniej dwie szywności do wyboru;</t>
  </si>
  <si>
    <t>Zestaw do kaniulacji zatoki wieńcowej z dostępnymi 5-cioma krzywiznami, co najmniej 2 w zestawie;</t>
  </si>
  <si>
    <t>Cewniki subselektywne co najmniej 2 krzywizny do wyboru</t>
  </si>
  <si>
    <t>PAKIET NR 12- KARDIOWERTER – DEFIBRYLATOR JEDNOJAMOWY PODSTAWOWY Z MOŻLIWOŚCIĄ WYKONANIA MRI (ICD-VR)</t>
  </si>
  <si>
    <t>Objętość 40 ml lub poniżej</t>
  </si>
  <si>
    <t>Histogram częstości rytmu</t>
  </si>
  <si>
    <t>Możliwość dostarczenia ATP</t>
  </si>
  <si>
    <t>Elektrody do defibrylacji sterydowe; przynajmniej 2 długości w zakresie od ok.50 do ok.80 cm - do wyboru przez Zamawiającego</t>
  </si>
  <si>
    <t>WKŁUCIE, INTRODUCER</t>
  </si>
  <si>
    <t>Użyczenie programatora</t>
  </si>
  <si>
    <t>PAKIET NR 13- ZESTAW KARDIOWERTERA – DEFIBRYLATORA JEDNOJAMOWEGO (ICD-VR) ZAAWANSOWANEGO Z PODWYŻSZONĄ ENERGIĄ WYŁADOWANIA</t>
  </si>
  <si>
    <t>Data produkcji nie wcześniej niż 2020 rok</t>
  </si>
  <si>
    <t xml:space="preserve">Możliwe wykonywanie badania rezonansem magnetycznym serca dla całego oferowanego zestawu ze złączem DF4 </t>
  </si>
  <si>
    <t xml:space="preserve">Użyczenie Programatora wraz z kompatybilnymi kablami ekg - 3 komplety </t>
  </si>
  <si>
    <t>KARDIOWERTER – DEFIBRYLATOR JEDNOJAMOWY (ICD-VR) ZAAWANSOWANY O PODWYŻSZONEJ LICZBIE WYŁADOWAŃ Z FUNKCJĄ TELE-MONITORINGU</t>
  </si>
  <si>
    <t>ELEKTRODA DEFIBRYLUJACA</t>
  </si>
  <si>
    <t xml:space="preserve">WKŁUCIE </t>
  </si>
  <si>
    <t>KARDIOWERTER-DEFIBRYLATOR JEDNOJAMOWY (ICD-VR)</t>
  </si>
  <si>
    <t>ZESTAW DO WKŁUCIA</t>
  </si>
  <si>
    <t>Waga 80 gramów lub poniżej.</t>
  </si>
  <si>
    <t>PAKIET NR 16- KARDIOWERTER – DEFIBRYLATOR JEDNOJAMOWY (ICD-VR) ZAAWANSOWANY O MAŁEJ OBJĘTOŚCI I PODWYŻSZONEJ LICZBIE WYŁADOWAŃ</t>
  </si>
  <si>
    <t>ZESTAW WKŁUCIA NACZYNIOWEGO</t>
  </si>
  <si>
    <t>Możliwe wykonywanie badania rezonansem magnetycznym serca dla całego oferowanego zestawu dla elektrod ze złączem DF-4.</t>
  </si>
  <si>
    <t>Elektrody do defibrylacji sterydowe; przynajmniej 2 długości w zakresie od 59 do 70 cm - do wyboru przez Zamawiającego</t>
  </si>
  <si>
    <t>Elektroda defibrylująca</t>
  </si>
  <si>
    <t>Elektroda przedsionkowa</t>
  </si>
  <si>
    <t>Elektrody do defibrylacji aktywne o co najmniej 2 długościach do wyboru przez Zamawiajacego (jedna ok. 50-60cm i druga ok. 70-80cm)</t>
  </si>
  <si>
    <t>PAKIET NR 19- KARDIOWERTER – DEFIBRYLATOR DWUJAMOWY (ICD-DR) ZAAWANSOWANY o podwyższonej liczbie wyładowań i z telemonitoringiem</t>
  </si>
  <si>
    <t>KARDIOWERTER – DEFIBRYLATOR DWUJAMOWY (ICD-DR) ZAAWANSOWANY</t>
  </si>
  <si>
    <t>ELEKTRODA DEFIBRYLUJĄCA</t>
  </si>
  <si>
    <t>WKŁUCIE NACZYNIOWE</t>
  </si>
  <si>
    <t>ELEKTRODA PRZEDSIONKOWA</t>
  </si>
  <si>
    <t>PAKIET NR 20- ZESTAW KARDIOWERTERA – DEFIBRYLATORA DWUJAMOWEGO (ICD-DR) ZAAWANSOWANEGO O MAŁEJ OBJĘTOŚCI I PODWYŻSZONEJ LICZBIE WYŁADOWAŃ</t>
  </si>
  <si>
    <t xml:space="preserve">KARDIOWERTER – DEFIBRYLATOR DWUJAMOWY (ICD-DR) </t>
  </si>
  <si>
    <t>Elektrody przedsionkowe sterydowe, bipolarne, o średnicy &lt; 8F, współpracujące z introducerem 8F</t>
  </si>
  <si>
    <t>PAKIET NR 21- ZESTAW WSZCZEPIALNEGO KARDIOWERTERA – DEFIBRYLATORA PODSKÓRNEGO (S-ICD)</t>
  </si>
  <si>
    <t>WSZCZEPIALNY KARDIOWERTER – DEFIBRYLATOR PODSKÓRNY (S-ICD)</t>
  </si>
  <si>
    <t>KARDIOWERTER – DEFIBRYLATOR DWUJAMOWY (ICD-DR)</t>
  </si>
  <si>
    <t>PAPIER DO PROGRAMATORA</t>
  </si>
  <si>
    <t>RYZA</t>
  </si>
  <si>
    <t>PAKIET NR 23- ZESTAW KARDIOWERTERA – DEFIBRYLATORA Z FUNKCJĄ RESYNCHRONIZACJI (ICD-CRT/CRT-D) ZAAWANSOWANY z możliwością stymulacji lewej komory z więcej niż dwóch biegunów</t>
  </si>
  <si>
    <t xml:space="preserve">KARDIOWERTER– DEFIBRYLATOR Z FUNKCJĄ RESYNCHRONIZACJI (ICD-CRT/CRT-D) ZAAWANSOWANY </t>
  </si>
  <si>
    <t>ELEKTRODA LEWOKOMOROWA</t>
  </si>
  <si>
    <t xml:space="preserve">ZESTAW DO WKŁUCIA </t>
  </si>
  <si>
    <t xml:space="preserve">ZESTAW DO KANIULACJI ZATOKI WIEŃCOWEJ    </t>
  </si>
  <si>
    <t>Prowadnik angiograficzny 0.014"</t>
  </si>
  <si>
    <t>Możliwe wykonywanie badania rezonansem magnetycznym serca dla całego oferowanego zestawu dla elektrod DF-4</t>
  </si>
  <si>
    <t>Możliwość programowania różnej polarności stymulacji elektrody lewokomorowe, min. 3 opcje, w tym obligatoryjnie stymulacja typu LV--&gt;generator ICD</t>
  </si>
  <si>
    <t>Możliwe ustawienie stymulacji z elektrody lewokomorowej z czterech lub więcej punktów.</t>
  </si>
  <si>
    <t>Elektrody przedsionkowe sterydowe, bipolarne, aktywne, o średnicy &lt; 7F, współpracujące z introducerem 7F</t>
  </si>
  <si>
    <t>PAKIET NR 24- ZESTAW KARDIOWERTERA – DEFIBRYLATORA Z FUNKCJĄ RESYNCHRONIZACJI (ICD-CRT/CRT-D) ZAAWANSOWANY O PODWYŻSZONEJ LICZBIE WYŁADOWAŃ Z FUNKCJĄ TELEMONITORINGU</t>
  </si>
  <si>
    <t>ZESTAW KARDIOWERTERA – DEFIBRYLATORA Z FUNKCJĄ RESYNCHRONIZACJI (ICD-CRT/CRT-D) ZAAWANSOWANY O PODWYŻSZONEJ LICZBIE WYŁADOWAŃ Z FUNKCJĄ TELEMONITORINGU</t>
  </si>
  <si>
    <t xml:space="preserve">PAKIET NR 25- ZESTAW KARDIOWERTERA – DEFIBRYLATORA Z FUNKCJĄ RESYNCHRONIZACJI (ICD-CRT/CRT-D) ZAAWANSOWANY O MAŁEJ OBJĘTOŚCI I PODWYŻSZONEJ LICZBIE WYŁADOWAŃ </t>
  </si>
  <si>
    <t>KARDIOWERTER – DEFIBRYLATOR Z FUNKCJĄ RESYNCHRONIZACJI (ICD-CRT/CRT-D)</t>
  </si>
  <si>
    <t>Elektroda lewokomorowa</t>
  </si>
  <si>
    <t xml:space="preserve">Elektroda przedsionkowa </t>
  </si>
  <si>
    <t xml:space="preserve">zestaw do kaniulacji zatoki wieńcowej </t>
  </si>
  <si>
    <t xml:space="preserve">cewnik subselektywny  </t>
  </si>
  <si>
    <t xml:space="preserve">prowadnik angioplastyczny </t>
  </si>
  <si>
    <t xml:space="preserve">drut prowadzący </t>
  </si>
  <si>
    <t xml:space="preserve">PAKIET NR 27- ZESTAW KARDIOWERTERA – DEFIBRYLATORA Z FUNKCJĄ RESYNCHRONIZACJI (ICD-CRT/CRT-D) ZAAWANSOWANY z możliwością wyładowań wysokoenergetycznych </t>
  </si>
  <si>
    <t>KARDIOWERTER – DEFIBRYLATOR Z FUNKCJĄ RESYNCHRONI-ZACJI (ICD-CRT/CRT-D) ZAAWANSOWANY</t>
  </si>
  <si>
    <t xml:space="preserve">PAKIET NR 28- ZESTAW KARDIOWERTERA – DEFIBRYLATORA Z FUNKCJĄ RESYNCHRONIZACJI (ICD-CRT/CRT-D) PODSTAWOWY </t>
  </si>
  <si>
    <t>cewnik subselektywny</t>
  </si>
  <si>
    <t xml:space="preserve"> </t>
  </si>
  <si>
    <t>Grubość urzadzenia poniżej 15mm</t>
  </si>
  <si>
    <t xml:space="preserve">Możliwość programowania różnej polarności stymulacji elektrody lewokomorowej </t>
  </si>
  <si>
    <t>Elektrody do defibrylacji jedno- i dwukoilowe - do wyboru przez Zamawiającego</t>
  </si>
  <si>
    <t>Elektrody lewokomorowe co najmniej 3 typów</t>
  </si>
  <si>
    <t>PROWADNIKI WEWNĄTRZNACZYNIOWE</t>
  </si>
  <si>
    <t>PARAMETRY</t>
  </si>
  <si>
    <t>ŚREDNICE PROWADNIKÓW: 0.018", 0.020", 0.025", 0.032", 0.035" do wyboru przez zamawiajacego</t>
  </si>
  <si>
    <t>Długosci prowadników 180-300cm do wyboru przez zamawiajacego</t>
  </si>
  <si>
    <t>dostępne w wesjach o standardowej sztywności, półsztywnej i większej sztywności do wyboru przez zamawiajacego</t>
  </si>
  <si>
    <t>końcówki prosta, 45stopni i J do wyboru przez zamawiajacego</t>
  </si>
  <si>
    <t xml:space="preserve">URZĄDZENIE/OKLUDER do zamykania uszka lewego przedsionka </t>
  </si>
  <si>
    <t>KOSZULKA DOSTĘPOWA</t>
  </si>
  <si>
    <t>PROWADNIK</t>
  </si>
  <si>
    <t>PAKIET NR 36- Wszczepialny rejestrator arytmii o małej objętości</t>
  </si>
  <si>
    <t xml:space="preserve"> Zestaw do biopsji endomiokardialnej (kleszczyki oraz koszulka biopsyjna)</t>
  </si>
  <si>
    <t xml:space="preserve">Dwa typy kabel bioptomu: typu elastycznego i kształtowalny (do wyboru) </t>
  </si>
  <si>
    <t xml:space="preserve">Średnica zewnętrzna bioptomu: 1.6mm, 1.8 mm, 2.1 mm (do wyboru) </t>
  </si>
  <si>
    <t xml:space="preserve">Dostępne dwie długości: nie mniejszaniż 51 cm oraz nie mniejsza niż 120 cm </t>
  </si>
  <si>
    <t>PAKIET NR 40- Stymulator bezprzewodowy zapewniajacy stymulację komorową zsynchronizowana z przedsionkiem</t>
  </si>
  <si>
    <t>STYMULATOR BEZPRZEWODOWY</t>
  </si>
  <si>
    <t>INTRODUCER 23F</t>
  </si>
  <si>
    <t>Wymagane parametry graniczne stymulatora bezprzewodowego</t>
  </si>
  <si>
    <t>Stymulator BEZPRZEWODOWY zapewniajacy stymulację synchroniczną z pomiędzy przedsionkami i komorami</t>
  </si>
  <si>
    <t>Zestaw doprowadzający kompatybilny z stymulatorem bezprzewodowym z pkt.1</t>
  </si>
  <si>
    <t>PAKIET NR 42- Koszulki naczyniowe 18-26F hydrofilne</t>
  </si>
  <si>
    <t>PAKIET NR 45- Zestaw chusteczek do dezynfekcji sond do echokardiografii przezprzełykowej</t>
  </si>
  <si>
    <t>PAKIET NR 46- Okludery do zamykania przecieków okołozastawkowych</t>
  </si>
  <si>
    <t>Okludery do zamykania przecieków okołozastawkowych</t>
  </si>
  <si>
    <t>Konstrukcja typu dwudyskowego o dwóch dostępnych sposobach łączenia obu dysków (wąskim i szerokim) do wyboru przez zamawiajacego</t>
  </si>
  <si>
    <t>Typy okludera - symetryczny (zbliżony do kwadratu) lub asymetryczny (zbliżony do proskokąta) do wyboru przez Zamawiajacego</t>
  </si>
  <si>
    <t>Zestaw doprowadzajacy i osprzęt kompatybilny z okluderem;</t>
  </si>
  <si>
    <t>KOSZULKA STEROWALNA</t>
  </si>
  <si>
    <t>IGŁA TRANSSEPTALNA</t>
  </si>
  <si>
    <t xml:space="preserve">PAKIET NR 48- System neuroprotekcji </t>
  </si>
  <si>
    <t>PAKIET NR 49- Zestaw do zamykania uszka lewego przedsionka pętlą</t>
  </si>
  <si>
    <t>PAKIET NR 50- Cewniki angiograficzne</t>
  </si>
  <si>
    <t>PAKIET NR 51- Elektrody wewnątrzsercowe do stymulacji czasowej</t>
  </si>
  <si>
    <t>Elektrody wewnątrzsercowe do stymulacji czasowej</t>
  </si>
  <si>
    <t>PAKIET NR 52- Stymulatory do stymulacji czasowej</t>
  </si>
  <si>
    <t>Stymulatory do stymulacji czasowej</t>
  </si>
  <si>
    <t>Możliwość ustawienia czułości wyczuwania sygnałów kardiotopowych oraz ustawienia amplitudy/mocy impulsu stymulacji.</t>
  </si>
  <si>
    <t>PAKIET NR 53- Śluzy naczyniowe o dużych przekrojach</t>
  </si>
  <si>
    <t>Śluzy naczyniowe o dużych przekrojach</t>
  </si>
  <si>
    <t>Śluzy naczyniowe o przekrojach od 12, 14, 16, 18F</t>
  </si>
  <si>
    <t>PAKIET NR 54- Cewniki termodilucyjna</t>
  </si>
  <si>
    <t xml:space="preserve">PAKIET NR 55- Zestaw do krioablacji balonowej ujść żył płucnych  </t>
  </si>
  <si>
    <t>Cewnik kriobalonowy</t>
  </si>
  <si>
    <t>Koszulka dostarczajaca cewnik balonowy do lewego przedsionka</t>
  </si>
  <si>
    <t>Kriokonsola kompatybilna z zestawem powyższych elementów i czujnik ruchu przepony</t>
  </si>
  <si>
    <t>miesąc</t>
  </si>
  <si>
    <t>Balon do krioablacji dedykowany izolacji ujść żył płucnych</t>
  </si>
  <si>
    <t xml:space="preserve">Parametry graniczne koszulki dostarczajacej </t>
  </si>
  <si>
    <t xml:space="preserve">Koszulka prowadząca do balonu, sterowana z rozszerzaczem. </t>
  </si>
  <si>
    <t>Krzywizna koszulki min 155 stopni</t>
  </si>
  <si>
    <t>Parametry graniczne konsoli do krioablacji</t>
  </si>
  <si>
    <t>Kriokonsola kompatybilna z zaoferowanymi elektrodami.</t>
  </si>
  <si>
    <t xml:space="preserve">Kriokonsola wyposażona w pedał sterujący </t>
  </si>
  <si>
    <t>Możliwość powielenia obrazu z panelu kriokonsoli na zewnętrznym monitorze.</t>
  </si>
  <si>
    <t>Kriokonsola wyposażona w pedał sterujący oraz system monitorowania ruchu przepony.</t>
  </si>
  <si>
    <t>PAKIET NR 47- Zestaw do punkcji transseptalnej z koszulką sterowalną i igłą transseptalną</t>
  </si>
  <si>
    <t>PAKIET NR 29- PROWADNIKI WEWNĄTRZNACZYNIOWE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</si>
</sst>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\."/>
    <numFmt numFmtId="167" formatCode="_ * #,##0.00_)\ &quot;zł&quot;_ ;_ * \(#,##0.00\)\ &quot;zł&quot;_ ;_ * &quot;-&quot;??_)\ &quot;zł&quot;_ ;_ @_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Tahoma"/>
      <family val="2"/>
      <charset val="238"/>
    </font>
    <font>
      <sz val="7.5"/>
      <color indexed="55"/>
      <name val="Tahoma"/>
      <family val="2"/>
      <charset val="238"/>
    </font>
    <font>
      <sz val="7.5"/>
      <color theme="1"/>
      <name val="Tahoma"/>
      <family val="2"/>
      <charset val="238"/>
    </font>
    <font>
      <sz val="7.5"/>
      <color rgb="FFFF0000"/>
      <name val="Tahoma"/>
      <family val="2"/>
      <charset val="238"/>
    </font>
    <font>
      <sz val="7.5"/>
      <name val="Arial"/>
      <family val="2"/>
      <charset val="238"/>
    </font>
    <font>
      <sz val="7"/>
      <name val="Tahoma"/>
      <family val="2"/>
      <charset val="238"/>
    </font>
    <font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Calibri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8"/>
      <color indexed="55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7.5"/>
      <name val="Tahoma"/>
      <family val="2"/>
    </font>
    <font>
      <sz val="7.5"/>
      <name val="Tahoma"/>
      <family val="2"/>
    </font>
    <font>
      <b/>
      <sz val="7.5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C000"/>
      <name val="Tahoma"/>
      <family val="2"/>
      <charset val="238"/>
    </font>
    <font>
      <b/>
      <i/>
      <sz val="7.5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63">
    <xf numFmtId="0" fontId="0" fillId="0" borderId="0" xfId="0"/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11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44" fontId="14" fillId="5" borderId="13" xfId="3" applyFont="1" applyFill="1" applyBorder="1" applyAlignment="1" applyProtection="1">
      <alignment horizontal="center" vertical="center"/>
    </xf>
    <xf numFmtId="0" fontId="13" fillId="0" borderId="13" xfId="10" applyFont="1" applyBorder="1" applyAlignment="1">
      <alignment horizontal="left" vertical="center"/>
    </xf>
    <xf numFmtId="0" fontId="13" fillId="0" borderId="15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5" fillId="5" borderId="16" xfId="0" applyFont="1" applyFill="1" applyBorder="1" applyAlignment="1">
      <alignment horizontal="center" vertical="center"/>
    </xf>
    <xf numFmtId="0" fontId="14" fillId="4" borderId="16" xfId="10" applyFont="1" applyFill="1" applyBorder="1" applyAlignment="1">
      <alignment vertical="center"/>
    </xf>
    <xf numFmtId="0" fontId="14" fillId="4" borderId="16" xfId="0" applyFont="1" applyFill="1" applyBorder="1" applyAlignment="1"/>
    <xf numFmtId="0" fontId="14" fillId="4" borderId="17" xfId="0" applyFont="1" applyFill="1" applyBorder="1" applyAlignment="1"/>
    <xf numFmtId="0" fontId="14" fillId="5" borderId="13" xfId="10" applyFont="1" applyFill="1" applyBorder="1" applyAlignment="1">
      <alignment vertical="center"/>
    </xf>
    <xf numFmtId="0" fontId="13" fillId="0" borderId="11" xfId="13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21" xfId="3" applyFont="1" applyFill="1" applyBorder="1" applyAlignment="1" applyProtection="1">
      <alignment horizontal="center" vertical="center"/>
    </xf>
    <xf numFmtId="9" fontId="14" fillId="0" borderId="18" xfId="3" applyNumberFormat="1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right" vertical="center"/>
    </xf>
    <xf numFmtId="0" fontId="14" fillId="0" borderId="0" xfId="1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/>
    </xf>
    <xf numFmtId="0" fontId="14" fillId="0" borderId="16" xfId="10" applyFont="1" applyFill="1" applyBorder="1" applyAlignment="1">
      <alignment vertical="center"/>
    </xf>
    <xf numFmtId="0" fontId="14" fillId="0" borderId="16" xfId="0" applyFont="1" applyFill="1" applyBorder="1" applyAlignment="1"/>
    <xf numFmtId="0" fontId="13" fillId="0" borderId="13" xfId="14" applyFont="1" applyBorder="1" applyAlignment="1">
      <alignment horizontal="center" vertical="center" wrapText="1"/>
    </xf>
    <xf numFmtId="0" fontId="14" fillId="6" borderId="13" xfId="14" applyFont="1" applyFill="1" applyBorder="1" applyAlignment="1">
      <alignment vertical="center" wrapText="1"/>
    </xf>
    <xf numFmtId="0" fontId="14" fillId="0" borderId="11" xfId="16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44" fontId="14" fillId="0" borderId="0" xfId="3" applyFont="1" applyFill="1" applyBorder="1" applyAlignment="1" applyProtection="1">
      <alignment horizontal="center" vertical="center"/>
    </xf>
    <xf numFmtId="9" fontId="14" fillId="0" borderId="0" xfId="3" applyNumberFormat="1" applyFont="1" applyFill="1" applyBorder="1" applyAlignment="1" applyProtection="1">
      <alignment horizontal="center" vertical="center"/>
    </xf>
    <xf numFmtId="44" fontId="14" fillId="0" borderId="22" xfId="0" applyNumberFormat="1" applyFont="1" applyBorder="1" applyAlignment="1">
      <alignment vertical="center"/>
    </xf>
    <xf numFmtId="0" fontId="14" fillId="0" borderId="0" xfId="10" applyFont="1" applyFill="1" applyBorder="1" applyAlignment="1">
      <alignment horizontal="left" vertical="center" wrapText="1"/>
    </xf>
    <xf numFmtId="0" fontId="14" fillId="0" borderId="0" xfId="10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/>
    </xf>
    <xf numFmtId="0" fontId="14" fillId="0" borderId="15" xfId="10" applyFont="1" applyFill="1" applyBorder="1" applyAlignment="1">
      <alignment vertical="center" wrapText="1"/>
    </xf>
    <xf numFmtId="0" fontId="14" fillId="0" borderId="22" xfId="1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6" fillId="0" borderId="0" xfId="0" applyFont="1" applyAlignment="1"/>
    <xf numFmtId="44" fontId="8" fillId="0" borderId="17" xfId="0" applyNumberFormat="1" applyFont="1" applyFill="1" applyBorder="1" applyAlignment="1">
      <alignment vertical="center" wrapText="1"/>
    </xf>
    <xf numFmtId="44" fontId="14" fillId="5" borderId="12" xfId="3" applyFont="1" applyFill="1" applyBorder="1" applyAlignment="1" applyProtection="1">
      <alignment horizontal="center" vertical="center"/>
    </xf>
    <xf numFmtId="44" fontId="14" fillId="5" borderId="11" xfId="3" applyFont="1" applyFill="1" applyBorder="1" applyAlignment="1" applyProtection="1">
      <alignment horizontal="center" vertical="center"/>
    </xf>
    <xf numFmtId="9" fontId="14" fillId="5" borderId="11" xfId="3" applyNumberFormat="1" applyFont="1" applyFill="1" applyBorder="1" applyAlignment="1" applyProtection="1">
      <alignment horizontal="center" vertical="center"/>
    </xf>
    <xf numFmtId="0" fontId="14" fillId="4" borderId="18" xfId="10" applyFont="1" applyFill="1" applyBorder="1" applyAlignment="1">
      <alignment vertical="center"/>
    </xf>
    <xf numFmtId="44" fontId="14" fillId="0" borderId="18" xfId="0" applyNumberFormat="1" applyFont="1" applyBorder="1" applyAlignment="1">
      <alignment vertical="center"/>
    </xf>
    <xf numFmtId="0" fontId="14" fillId="5" borderId="12" xfId="1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4" fillId="4" borderId="22" xfId="10" applyFont="1" applyFill="1" applyBorder="1" applyAlignment="1">
      <alignment vertical="center"/>
    </xf>
    <xf numFmtId="0" fontId="14" fillId="4" borderId="22" xfId="0" applyFont="1" applyFill="1" applyBorder="1" applyAlignment="1"/>
    <xf numFmtId="0" fontId="14" fillId="4" borderId="23" xfId="0" applyFont="1" applyFill="1" applyBorder="1" applyAlignment="1"/>
    <xf numFmtId="0" fontId="14" fillId="0" borderId="13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4" borderId="15" xfId="0" applyFont="1" applyFill="1" applyBorder="1" applyAlignment="1"/>
    <xf numFmtId="9" fontId="14" fillId="0" borderId="5" xfId="3" applyNumberFormat="1" applyFont="1" applyFill="1" applyBorder="1" applyAlignment="1" applyProtection="1">
      <alignment horizontal="center" vertical="center"/>
    </xf>
    <xf numFmtId="44" fontId="14" fillId="0" borderId="0" xfId="0" applyNumberFormat="1" applyFont="1" applyBorder="1" applyAlignment="1">
      <alignment vertical="center"/>
    </xf>
    <xf numFmtId="0" fontId="14" fillId="4" borderId="1" xfId="10" applyFont="1" applyFill="1" applyBorder="1" applyAlignment="1">
      <alignment horizontal="center" vertical="center"/>
    </xf>
    <xf numFmtId="0" fontId="14" fillId="5" borderId="13" xfId="10" applyFont="1" applyFill="1" applyBorder="1" applyAlignment="1">
      <alignment horizontal="center" vertical="center"/>
    </xf>
    <xf numFmtId="0" fontId="14" fillId="0" borderId="0" xfId="1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14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vertical="center"/>
    </xf>
    <xf numFmtId="0" fontId="14" fillId="0" borderId="28" xfId="13" applyFont="1" applyBorder="1" applyAlignment="1">
      <alignment horizontal="left" vertical="center" wrapText="1"/>
    </xf>
    <xf numFmtId="44" fontId="14" fillId="5" borderId="30" xfId="3" applyFont="1" applyFill="1" applyBorder="1" applyAlignment="1" applyProtection="1">
      <alignment horizontal="center" vertical="center"/>
    </xf>
    <xf numFmtId="0" fontId="13" fillId="0" borderId="31" xfId="10" applyFont="1" applyBorder="1" applyAlignment="1">
      <alignment horizontal="left" vertical="center"/>
    </xf>
    <xf numFmtId="0" fontId="13" fillId="0" borderId="31" xfId="10" applyFont="1" applyBorder="1" applyAlignment="1">
      <alignment horizontal="left" vertical="center" wrapText="1"/>
    </xf>
    <xf numFmtId="0" fontId="8" fillId="0" borderId="32" xfId="0" applyFont="1" applyBorder="1" applyAlignment="1">
      <alignment vertical="center" wrapText="1"/>
    </xf>
    <xf numFmtId="0" fontId="14" fillId="0" borderId="0" xfId="1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15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0" borderId="28" xfId="13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5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/>
    </xf>
    <xf numFmtId="0" fontId="14" fillId="0" borderId="13" xfId="17" applyFont="1" applyFill="1" applyBorder="1" applyAlignment="1">
      <alignment horizontal="left" vertical="center"/>
    </xf>
    <xf numFmtId="0" fontId="14" fillId="0" borderId="15" xfId="10" applyFont="1" applyFill="1" applyBorder="1" applyAlignment="1">
      <alignment horizontal="left" vertical="center"/>
    </xf>
    <xf numFmtId="44" fontId="14" fillId="4" borderId="13" xfId="3" applyFont="1" applyFill="1" applyBorder="1" applyAlignment="1" applyProtection="1">
      <alignment horizontal="center" vertical="center"/>
    </xf>
    <xf numFmtId="0" fontId="13" fillId="0" borderId="13" xfId="14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/>
    </xf>
    <xf numFmtId="0" fontId="14" fillId="0" borderId="0" xfId="11" applyFont="1" applyBorder="1" applyAlignment="1">
      <alignment horizontal="left" vertical="center" wrapText="1"/>
    </xf>
    <xf numFmtId="0" fontId="14" fillId="0" borderId="0" xfId="11" applyFont="1" applyBorder="1" applyAlignment="1">
      <alignment horizontal="center" vertical="center"/>
    </xf>
    <xf numFmtId="0" fontId="14" fillId="0" borderId="23" xfId="10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4" fillId="0" borderId="35" xfId="10" applyFont="1" applyFill="1" applyBorder="1" applyAlignment="1">
      <alignment horizontal="center" vertical="center"/>
    </xf>
    <xf numFmtId="0" fontId="14" fillId="0" borderId="1" xfId="16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1" xfId="10" applyFont="1" applyFill="1" applyBorder="1" applyAlignment="1">
      <alignment horizontal="left" vertical="center" wrapText="1"/>
    </xf>
    <xf numFmtId="44" fontId="14" fillId="0" borderId="34" xfId="0" applyNumberFormat="1" applyFont="1" applyBorder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0" fontId="14" fillId="0" borderId="36" xfId="10" applyFont="1" applyBorder="1" applyAlignment="1">
      <alignment horizontal="center" vertical="center"/>
    </xf>
    <xf numFmtId="44" fontId="14" fillId="5" borderId="38" xfId="3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/>
    </xf>
    <xf numFmtId="44" fontId="14" fillId="5" borderId="28" xfId="3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10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/>
    </xf>
    <xf numFmtId="0" fontId="13" fillId="0" borderId="0" xfId="10" applyFont="1" applyFill="1" applyBorder="1" applyAlignment="1">
      <alignment horizontal="left" vertical="center"/>
    </xf>
    <xf numFmtId="0" fontId="14" fillId="0" borderId="13" xfId="11" applyFont="1" applyBorder="1" applyAlignment="1">
      <alignment horizontal="left" vertical="center" wrapText="1"/>
    </xf>
    <xf numFmtId="0" fontId="14" fillId="0" borderId="15" xfId="11" applyFont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4" fillId="0" borderId="15" xfId="1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5" xfId="15" applyFont="1" applyBorder="1" applyAlignment="1">
      <alignment horizontal="left"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3" xfId="14" applyFont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0" borderId="15" xfId="10" applyFont="1" applyFill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4" fillId="0" borderId="13" xfId="11" applyFont="1" applyBorder="1" applyAlignment="1">
      <alignment vertical="center" wrapText="1"/>
    </xf>
    <xf numFmtId="0" fontId="13" fillId="0" borderId="13" xfId="11" applyFont="1" applyBorder="1" applyAlignment="1">
      <alignment horizontal="center" vertical="center" wrapText="1"/>
    </xf>
    <xf numFmtId="0" fontId="14" fillId="0" borderId="15" xfId="10" applyFont="1" applyBorder="1" applyAlignment="1">
      <alignment horizontal="left" vertical="center"/>
    </xf>
    <xf numFmtId="0" fontId="13" fillId="0" borderId="36" xfId="10" applyFont="1" applyBorder="1" applyAlignment="1">
      <alignment horizontal="center" vertical="center" wrapText="1"/>
    </xf>
    <xf numFmtId="0" fontId="14" fillId="3" borderId="36" xfId="11" applyFont="1" applyFill="1" applyBorder="1" applyAlignment="1">
      <alignment horizontal="center" vertical="center" wrapText="1"/>
    </xf>
    <xf numFmtId="0" fontId="14" fillId="3" borderId="34" xfId="12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/>
    </xf>
    <xf numFmtId="44" fontId="14" fillId="5" borderId="36" xfId="3" applyFont="1" applyFill="1" applyBorder="1" applyAlignment="1" applyProtection="1">
      <alignment horizontal="center" vertical="center"/>
    </xf>
    <xf numFmtId="9" fontId="14" fillId="5" borderId="36" xfId="3" applyNumberFormat="1" applyFont="1" applyFill="1" applyBorder="1" applyAlignment="1" applyProtection="1">
      <alignment horizontal="center" vertical="center"/>
    </xf>
    <xf numFmtId="44" fontId="14" fillId="5" borderId="37" xfId="3" applyFont="1" applyFill="1" applyBorder="1" applyAlignment="1" applyProtection="1">
      <alignment horizontal="right" vertical="center"/>
    </xf>
    <xf numFmtId="0" fontId="14" fillId="4" borderId="34" xfId="1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7" xfId="10" applyFont="1" applyBorder="1" applyAlignment="1">
      <alignment horizontal="center" vertical="center" wrapText="1"/>
    </xf>
    <xf numFmtId="0" fontId="13" fillId="0" borderId="37" xfId="10" applyFont="1" applyBorder="1" applyAlignment="1">
      <alignment horizontal="right" vertical="center" wrapText="1"/>
    </xf>
    <xf numFmtId="0" fontId="14" fillId="5" borderId="37" xfId="10" applyFont="1" applyFill="1" applyBorder="1" applyAlignment="1">
      <alignment horizontal="center" vertical="center"/>
    </xf>
    <xf numFmtId="0" fontId="14" fillId="5" borderId="37" xfId="10" applyFont="1" applyFill="1" applyBorder="1" applyAlignment="1">
      <alignment vertical="center"/>
    </xf>
    <xf numFmtId="0" fontId="14" fillId="0" borderId="37" xfId="11" applyFont="1" applyBorder="1" applyAlignment="1">
      <alignment horizontal="left" vertical="center" wrapText="1"/>
    </xf>
    <xf numFmtId="0" fontId="13" fillId="0" borderId="36" xfId="13" applyFont="1" applyBorder="1" applyAlignment="1">
      <alignment horizontal="center" vertical="center" wrapText="1"/>
    </xf>
    <xf numFmtId="44" fontId="14" fillId="5" borderId="34" xfId="3" applyFont="1" applyFill="1" applyBorder="1" applyAlignment="1" applyProtection="1">
      <alignment horizontal="center" vertical="center"/>
    </xf>
    <xf numFmtId="9" fontId="14" fillId="5" borderId="34" xfId="3" applyNumberFormat="1" applyFont="1" applyFill="1" applyBorder="1" applyAlignment="1" applyProtection="1">
      <alignment horizontal="center" vertical="center"/>
    </xf>
    <xf numFmtId="0" fontId="13" fillId="0" borderId="34" xfId="12" applyFont="1" applyBorder="1" applyAlignment="1">
      <alignment horizontal="center" vertical="center" wrapText="1"/>
    </xf>
    <xf numFmtId="0" fontId="14" fillId="0" borderId="38" xfId="13" applyFont="1" applyBorder="1" applyAlignment="1">
      <alignment horizontal="left" vertical="center" wrapText="1"/>
    </xf>
    <xf numFmtId="0" fontId="13" fillId="0" borderId="38" xfId="10" applyFont="1" applyBorder="1" applyAlignment="1">
      <alignment horizontal="center" vertical="center" wrapText="1"/>
    </xf>
    <xf numFmtId="0" fontId="14" fillId="0" borderId="38" xfId="10" applyFont="1" applyBorder="1" applyAlignment="1">
      <alignment horizontal="center" vertical="center"/>
    </xf>
    <xf numFmtId="0" fontId="14" fillId="0" borderId="37" xfId="10" applyFont="1" applyFill="1" applyBorder="1" applyAlignment="1">
      <alignment horizontal="center" vertical="center"/>
    </xf>
    <xf numFmtId="0" fontId="14" fillId="0" borderId="31" xfId="10" applyFont="1" applyFill="1" applyBorder="1" applyAlignment="1">
      <alignment horizontal="left" vertical="center"/>
    </xf>
    <xf numFmtId="0" fontId="14" fillId="0" borderId="37" xfId="10" applyFont="1" applyBorder="1" applyAlignment="1">
      <alignment horizontal="left" vertical="center"/>
    </xf>
    <xf numFmtId="0" fontId="14" fillId="0" borderId="37" xfId="10" applyFont="1" applyFill="1" applyBorder="1" applyAlignment="1">
      <alignment horizontal="left" vertical="center" wrapText="1"/>
    </xf>
    <xf numFmtId="0" fontId="14" fillId="0" borderId="37" xfId="10" applyFont="1" applyFill="1" applyBorder="1" applyAlignment="1">
      <alignment horizontal="left" vertical="center"/>
    </xf>
    <xf numFmtId="0" fontId="14" fillId="0" borderId="36" xfId="13" applyFont="1" applyBorder="1" applyAlignment="1">
      <alignment horizontal="left" vertical="center" wrapText="1"/>
    </xf>
    <xf numFmtId="0" fontId="14" fillId="0" borderId="36" xfId="16" applyFont="1" applyBorder="1" applyAlignment="1">
      <alignment horizontal="left" vertical="center" wrapText="1"/>
    </xf>
    <xf numFmtId="0" fontId="14" fillId="0" borderId="34" xfId="16" applyFont="1" applyBorder="1" applyAlignment="1">
      <alignment horizontal="left" vertical="center" wrapText="1"/>
    </xf>
    <xf numFmtId="0" fontId="14" fillId="0" borderId="36" xfId="14" applyFont="1" applyBorder="1" applyAlignment="1">
      <alignment horizontal="center" vertical="center"/>
    </xf>
    <xf numFmtId="0" fontId="14" fillId="0" borderId="37" xfId="15" applyFont="1" applyBorder="1" applyAlignment="1">
      <alignment horizontal="left" vertical="center" wrapText="1"/>
    </xf>
    <xf numFmtId="0" fontId="6" fillId="7" borderId="0" xfId="0" applyFont="1" applyFill="1" applyAlignment="1">
      <alignment vertical="center"/>
    </xf>
    <xf numFmtId="0" fontId="22" fillId="0" borderId="41" xfId="0" applyFont="1" applyBorder="1" applyAlignment="1">
      <alignment wrapText="1"/>
    </xf>
    <xf numFmtId="0" fontId="22" fillId="0" borderId="41" xfId="0" applyFont="1" applyBorder="1"/>
    <xf numFmtId="0" fontId="22" fillId="0" borderId="41" xfId="0" applyFont="1" applyBorder="1" applyAlignment="1">
      <alignment horizontal="justify" vertical="center"/>
    </xf>
    <xf numFmtId="0" fontId="22" fillId="0" borderId="42" xfId="0" applyFont="1" applyBorder="1"/>
    <xf numFmtId="0" fontId="23" fillId="0" borderId="36" xfId="10" applyFont="1" applyBorder="1" applyAlignment="1">
      <alignment horizontal="center" vertical="center"/>
    </xf>
    <xf numFmtId="0" fontId="23" fillId="0" borderId="37" xfId="10" applyFont="1" applyBorder="1" applyAlignment="1">
      <alignment horizontal="left" vertical="center"/>
    </xf>
    <xf numFmtId="0" fontId="23" fillId="0" borderId="15" xfId="10" applyFont="1" applyBorder="1" applyAlignment="1">
      <alignment horizontal="left" vertical="center"/>
    </xf>
    <xf numFmtId="0" fontId="23" fillId="5" borderId="13" xfId="10" applyFont="1" applyFill="1" applyBorder="1" applyAlignment="1">
      <alignment horizontal="center" vertical="center"/>
    </xf>
    <xf numFmtId="0" fontId="23" fillId="5" borderId="37" xfId="1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6" fillId="0" borderId="36" xfId="10" applyFont="1" applyBorder="1" applyAlignment="1">
      <alignment horizontal="center" vertical="center" wrapText="1"/>
    </xf>
    <xf numFmtId="0" fontId="23" fillId="0" borderId="13" xfId="10" applyFont="1" applyFill="1" applyBorder="1" applyAlignment="1">
      <alignment horizontal="center" vertical="center"/>
    </xf>
    <xf numFmtId="0" fontId="23" fillId="0" borderId="37" xfId="1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/>
    <xf numFmtId="0" fontId="23" fillId="0" borderId="4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1" xfId="10" applyFont="1" applyBorder="1" applyAlignment="1">
      <alignment horizontal="center" vertical="center"/>
    </xf>
    <xf numFmtId="0" fontId="23" fillId="5" borderId="13" xfId="10" applyFont="1" applyFill="1" applyBorder="1" applyAlignment="1">
      <alignment vertical="center"/>
    </xf>
    <xf numFmtId="0" fontId="23" fillId="5" borderId="37" xfId="1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31" xfId="1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3" xfId="10" applyFont="1" applyBorder="1" applyAlignment="1">
      <alignment horizontal="right" vertical="center" wrapText="1"/>
    </xf>
    <xf numFmtId="0" fontId="26" fillId="0" borderId="37" xfId="10" applyFont="1" applyBorder="1" applyAlignment="1">
      <alignment horizontal="right" vertical="center" wrapText="1"/>
    </xf>
    <xf numFmtId="0" fontId="26" fillId="0" borderId="16" xfId="0" applyFont="1" applyBorder="1" applyAlignment="1">
      <alignment horizontal="center" vertical="center"/>
    </xf>
    <xf numFmtId="0" fontId="23" fillId="0" borderId="13" xfId="10" applyFont="1" applyBorder="1" applyAlignment="1">
      <alignment horizontal="center" vertical="center"/>
    </xf>
    <xf numFmtId="0" fontId="23" fillId="0" borderId="15" xfId="10" applyFont="1" applyBorder="1" applyAlignment="1">
      <alignment horizontal="center" vertical="center"/>
    </xf>
    <xf numFmtId="0" fontId="26" fillId="0" borderId="13" xfId="14" applyFont="1" applyBorder="1" applyAlignment="1">
      <alignment horizontal="center" vertical="center" wrapText="1"/>
    </xf>
    <xf numFmtId="0" fontId="26" fillId="0" borderId="37" xfId="10" applyFont="1" applyBorder="1" applyAlignment="1">
      <alignment horizontal="center" vertical="center" wrapText="1"/>
    </xf>
    <xf numFmtId="0" fontId="26" fillId="0" borderId="15" xfId="10" applyFont="1" applyBorder="1" applyAlignment="1">
      <alignment horizontal="center" vertical="center" wrapText="1"/>
    </xf>
    <xf numFmtId="0" fontId="27" fillId="0" borderId="41" xfId="0" applyFont="1" applyBorder="1"/>
    <xf numFmtId="0" fontId="13" fillId="0" borderId="36" xfId="10" applyFont="1" applyFill="1" applyBorder="1" applyAlignment="1">
      <alignment horizontal="center" vertical="center" wrapText="1"/>
    </xf>
    <xf numFmtId="0" fontId="14" fillId="0" borderId="36" xfId="10" applyFont="1" applyFill="1" applyBorder="1" applyAlignment="1">
      <alignment horizontal="center" vertical="center"/>
    </xf>
    <xf numFmtId="0" fontId="13" fillId="0" borderId="37" xfId="1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7" fontId="14" fillId="0" borderId="38" xfId="1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4" borderId="34" xfId="3" applyNumberFormat="1" applyFont="1" applyFill="1" applyBorder="1" applyAlignment="1">
      <alignment horizontal="center" vertical="center" wrapText="1"/>
    </xf>
    <xf numFmtId="0" fontId="13" fillId="0" borderId="1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44" fontId="14" fillId="5" borderId="1" xfId="3" applyFont="1" applyFill="1" applyBorder="1" applyAlignment="1" applyProtection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3" fillId="0" borderId="34" xfId="10" applyFont="1" applyBorder="1" applyAlignment="1">
      <alignment horizontal="center" vertical="center" wrapText="1"/>
    </xf>
    <xf numFmtId="9" fontId="14" fillId="5" borderId="30" xfId="3" applyNumberFormat="1" applyFont="1" applyFill="1" applyBorder="1" applyAlignment="1" applyProtection="1">
      <alignment horizontal="center" vertical="center"/>
    </xf>
    <xf numFmtId="44" fontId="14" fillId="5" borderId="31" xfId="3" applyFont="1" applyFill="1" applyBorder="1" applyAlignment="1" applyProtection="1">
      <alignment horizontal="right" vertical="center"/>
    </xf>
    <xf numFmtId="0" fontId="14" fillId="0" borderId="36" xfId="11" applyFont="1" applyFill="1" applyBorder="1" applyAlignment="1">
      <alignment horizontal="left" vertical="center" wrapText="1"/>
    </xf>
    <xf numFmtId="0" fontId="14" fillId="0" borderId="36" xfId="16" applyFont="1" applyFill="1" applyBorder="1" applyAlignment="1">
      <alignment horizontal="left" vertical="center" wrapText="1"/>
    </xf>
    <xf numFmtId="44" fontId="14" fillId="5" borderId="36" xfId="3" applyFont="1" applyFill="1" applyBorder="1" applyAlignment="1" applyProtection="1">
      <alignment horizontal="right" vertical="center"/>
    </xf>
    <xf numFmtId="0" fontId="14" fillId="4" borderId="36" xfId="10" applyFont="1" applyFill="1" applyBorder="1" applyAlignment="1">
      <alignment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36" xfId="11" applyFont="1" applyFill="1" applyBorder="1" applyAlignment="1">
      <alignment vertical="center"/>
    </xf>
    <xf numFmtId="0" fontId="14" fillId="5" borderId="38" xfId="10" applyFont="1" applyFill="1" applyBorder="1" applyAlignment="1">
      <alignment horizontal="center" vertical="center"/>
    </xf>
    <xf numFmtId="0" fontId="14" fillId="0" borderId="36" xfId="11" applyFont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4" fillId="4" borderId="37" xfId="10" applyFont="1" applyFill="1" applyBorder="1" applyAlignment="1">
      <alignment vertical="center"/>
    </xf>
    <xf numFmtId="0" fontId="14" fillId="4" borderId="37" xfId="0" applyFont="1" applyFill="1" applyBorder="1" applyAlignment="1"/>
    <xf numFmtId="0" fontId="13" fillId="0" borderId="37" xfId="11" applyFont="1" applyBorder="1" applyAlignment="1">
      <alignment horizontal="center" vertical="center" wrapText="1"/>
    </xf>
    <xf numFmtId="0" fontId="13" fillId="0" borderId="37" xfId="11" applyFont="1" applyFill="1" applyBorder="1" applyAlignment="1">
      <alignment horizontal="center" vertical="center" wrapText="1"/>
    </xf>
    <xf numFmtId="0" fontId="14" fillId="0" borderId="36" xfId="11" applyFont="1" applyBorder="1" applyAlignment="1">
      <alignment horizontal="center" vertical="center" wrapText="1"/>
    </xf>
    <xf numFmtId="0" fontId="14" fillId="0" borderId="53" xfId="13" applyFont="1" applyBorder="1" applyAlignment="1">
      <alignment horizontal="left" vertical="center" wrapText="1"/>
    </xf>
    <xf numFmtId="0" fontId="13" fillId="0" borderId="53" xfId="10" applyFont="1" applyBorder="1" applyAlignment="1">
      <alignment horizontal="center" vertical="center" wrapText="1"/>
    </xf>
    <xf numFmtId="0" fontId="14" fillId="0" borderId="53" xfId="10" applyFont="1" applyBorder="1" applyAlignment="1">
      <alignment horizontal="center" vertical="center"/>
    </xf>
    <xf numFmtId="44" fontId="14" fillId="5" borderId="54" xfId="3" applyFont="1" applyFill="1" applyBorder="1" applyAlignment="1" applyProtection="1">
      <alignment horizontal="center" vertical="center"/>
    </xf>
    <xf numFmtId="9" fontId="14" fillId="0" borderId="55" xfId="3" applyNumberFormat="1" applyFont="1" applyFill="1" applyBorder="1" applyAlignment="1" applyProtection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/>
    </xf>
    <xf numFmtId="0" fontId="13" fillId="0" borderId="57" xfId="10" applyFont="1" applyBorder="1" applyAlignment="1">
      <alignment horizontal="center" vertical="center" wrapText="1"/>
    </xf>
    <xf numFmtId="0" fontId="14" fillId="0" borderId="57" xfId="10" applyFont="1" applyBorder="1" applyAlignment="1">
      <alignment horizontal="center" vertical="center"/>
    </xf>
    <xf numFmtId="44" fontId="14" fillId="0" borderId="57" xfId="3" applyFont="1" applyFill="1" applyBorder="1" applyAlignment="1" applyProtection="1">
      <alignment horizontal="center" vertical="center"/>
    </xf>
    <xf numFmtId="44" fontId="14" fillId="0" borderId="57" xfId="3" applyFont="1" applyFill="1" applyBorder="1" applyAlignment="1" applyProtection="1">
      <alignment horizontal="right" vertical="center"/>
    </xf>
    <xf numFmtId="0" fontId="14" fillId="0" borderId="58" xfId="10" applyFont="1" applyFill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44" fontId="14" fillId="0" borderId="59" xfId="0" applyNumberFormat="1" applyFont="1" applyBorder="1" applyAlignment="1">
      <alignment vertical="center"/>
    </xf>
    <xf numFmtId="9" fontId="14" fillId="5" borderId="54" xfId="3" applyNumberFormat="1" applyFont="1" applyFill="1" applyBorder="1" applyAlignment="1" applyProtection="1">
      <alignment horizontal="center" vertical="center"/>
    </xf>
    <xf numFmtId="44" fontId="14" fillId="5" borderId="57" xfId="3" applyFont="1" applyFill="1" applyBorder="1" applyAlignment="1" applyProtection="1">
      <alignment horizontal="right" vertical="center"/>
    </xf>
    <xf numFmtId="44" fontId="14" fillId="0" borderId="60" xfId="3" applyFont="1" applyFill="1" applyBorder="1" applyAlignment="1" applyProtection="1">
      <alignment horizontal="center" vertical="center"/>
    </xf>
    <xf numFmtId="0" fontId="13" fillId="0" borderId="57" xfId="10" applyFont="1" applyBorder="1" applyAlignment="1">
      <alignment horizontal="right" vertical="center" wrapText="1"/>
    </xf>
    <xf numFmtId="0" fontId="13" fillId="0" borderId="58" xfId="10" applyFont="1" applyBorder="1" applyAlignment="1">
      <alignment horizontal="center" vertical="center" wrapText="1"/>
    </xf>
    <xf numFmtId="0" fontId="14" fillId="0" borderId="58" xfId="0" applyFont="1" applyBorder="1" applyAlignment="1"/>
    <xf numFmtId="0" fontId="14" fillId="0" borderId="59" xfId="0" applyFont="1" applyBorder="1" applyAlignment="1"/>
    <xf numFmtId="0" fontId="14" fillId="0" borderId="57" xfId="10" applyFont="1" applyBorder="1" applyAlignment="1">
      <alignment horizontal="left" vertical="center"/>
    </xf>
    <xf numFmtId="0" fontId="14" fillId="5" borderId="57" xfId="1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4" fillId="4" borderId="58" xfId="10" applyFont="1" applyFill="1" applyBorder="1" applyAlignment="1">
      <alignment vertical="center"/>
    </xf>
    <xf numFmtId="0" fontId="14" fillId="4" borderId="58" xfId="0" applyFont="1" applyFill="1" applyBorder="1" applyAlignment="1"/>
    <xf numFmtId="0" fontId="14" fillId="4" borderId="59" xfId="0" applyFont="1" applyFill="1" applyBorder="1" applyAlignment="1"/>
    <xf numFmtId="0" fontId="14" fillId="0" borderId="57" xfId="10" applyFont="1" applyFill="1" applyBorder="1" applyAlignment="1">
      <alignment horizontal="left" vertical="center" wrapText="1"/>
    </xf>
    <xf numFmtId="0" fontId="14" fillId="5" borderId="57" xfId="10" applyFont="1" applyFill="1" applyBorder="1" applyAlignment="1">
      <alignment vertical="center"/>
    </xf>
    <xf numFmtId="0" fontId="14" fillId="0" borderId="57" xfId="11" applyFont="1" applyBorder="1" applyAlignment="1">
      <alignment horizontal="left" vertical="center" wrapText="1"/>
    </xf>
    <xf numFmtId="0" fontId="8" fillId="4" borderId="54" xfId="3" applyNumberFormat="1" applyFont="1" applyFill="1" applyBorder="1" applyAlignment="1">
      <alignment horizontal="center" vertical="center" wrapText="1"/>
    </xf>
    <xf numFmtId="44" fontId="8" fillId="0" borderId="59" xfId="0" applyNumberFormat="1" applyFont="1" applyFill="1" applyBorder="1" applyAlignment="1">
      <alignment vertical="center" wrapText="1"/>
    </xf>
    <xf numFmtId="0" fontId="14" fillId="3" borderId="61" xfId="11" applyFont="1" applyFill="1" applyBorder="1" applyAlignment="1">
      <alignment horizontal="center" vertical="center" wrapText="1"/>
    </xf>
    <xf numFmtId="0" fontId="14" fillId="3" borderId="62" xfId="11" applyFont="1" applyFill="1" applyBorder="1" applyAlignment="1">
      <alignment horizontal="center" vertical="center" wrapText="1"/>
    </xf>
    <xf numFmtId="0" fontId="14" fillId="3" borderId="54" xfId="12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/>
    </xf>
    <xf numFmtId="0" fontId="14" fillId="0" borderId="36" xfId="11" applyFont="1" applyBorder="1" applyAlignment="1">
      <alignment horizontal="left" vertical="center" wrapText="1"/>
    </xf>
    <xf numFmtId="0" fontId="14" fillId="4" borderId="54" xfId="10" applyFont="1" applyFill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44" fontId="14" fillId="0" borderId="54" xfId="0" applyNumberFormat="1" applyFont="1" applyBorder="1" applyAlignment="1">
      <alignment vertical="center"/>
    </xf>
    <xf numFmtId="44" fontId="14" fillId="5" borderId="61" xfId="3" applyFont="1" applyFill="1" applyBorder="1" applyAlignment="1" applyProtection="1">
      <alignment horizontal="center" vertical="center"/>
    </xf>
    <xf numFmtId="9" fontId="14" fillId="5" borderId="61" xfId="3" applyNumberFormat="1" applyFont="1" applyFill="1" applyBorder="1" applyAlignment="1" applyProtection="1">
      <alignment horizontal="center" vertical="center"/>
    </xf>
    <xf numFmtId="44" fontId="14" fillId="5" borderId="53" xfId="3" applyFont="1" applyFill="1" applyBorder="1" applyAlignment="1" applyProtection="1">
      <alignment horizontal="right" vertical="center"/>
    </xf>
    <xf numFmtId="0" fontId="14" fillId="4" borderId="55" xfId="10" applyFont="1" applyFill="1" applyBorder="1" applyAlignment="1">
      <alignment vertical="center"/>
    </xf>
    <xf numFmtId="44" fontId="14" fillId="5" borderId="1" xfId="3" applyFont="1" applyFill="1" applyBorder="1" applyAlignment="1" applyProtection="1">
      <alignment horizontal="right" vertical="center"/>
    </xf>
    <xf numFmtId="0" fontId="14" fillId="4" borderId="1" xfId="10" applyFont="1" applyFill="1" applyBorder="1" applyAlignment="1">
      <alignment vertical="center"/>
    </xf>
    <xf numFmtId="44" fontId="14" fillId="5" borderId="40" xfId="3" applyFont="1" applyFill="1" applyBorder="1" applyAlignment="1" applyProtection="1">
      <alignment horizontal="center" vertical="center"/>
    </xf>
    <xf numFmtId="0" fontId="14" fillId="4" borderId="30" xfId="10" applyFont="1" applyFill="1" applyBorder="1" applyAlignment="1">
      <alignment vertical="center"/>
    </xf>
    <xf numFmtId="0" fontId="14" fillId="0" borderId="57" xfId="10" applyFont="1" applyFill="1" applyBorder="1" applyAlignment="1">
      <alignment vertical="center" wrapText="1"/>
    </xf>
    <xf numFmtId="0" fontId="13" fillId="0" borderId="54" xfId="0" applyFont="1" applyFill="1" applyBorder="1" applyAlignment="1">
      <alignment horizontal="center" vertical="center"/>
    </xf>
    <xf numFmtId="0" fontId="14" fillId="0" borderId="57" xfId="10" applyFont="1" applyFill="1" applyBorder="1" applyAlignment="1">
      <alignment horizontal="left" vertical="center"/>
    </xf>
    <xf numFmtId="0" fontId="14" fillId="0" borderId="57" xfId="11" applyFont="1" applyFill="1" applyBorder="1" applyAlignment="1">
      <alignment horizontal="left" vertical="center" wrapText="1"/>
    </xf>
    <xf numFmtId="0" fontId="14" fillId="0" borderId="61" xfId="11" applyFont="1" applyFill="1" applyBorder="1" applyAlignment="1">
      <alignment vertical="center" wrapText="1"/>
    </xf>
    <xf numFmtId="0" fontId="13" fillId="0" borderId="61" xfId="1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44" fontId="14" fillId="0" borderId="55" xfId="0" applyNumberFormat="1" applyFont="1" applyBorder="1" applyAlignment="1">
      <alignment vertical="center"/>
    </xf>
    <xf numFmtId="44" fontId="14" fillId="5" borderId="54" xfId="3" applyFont="1" applyFill="1" applyBorder="1" applyAlignment="1" applyProtection="1">
      <alignment horizontal="right" vertical="center"/>
    </xf>
    <xf numFmtId="0" fontId="14" fillId="0" borderId="55" xfId="11" applyFont="1" applyFill="1" applyBorder="1" applyAlignment="1">
      <alignment vertical="center" wrapText="1"/>
    </xf>
    <xf numFmtId="0" fontId="13" fillId="0" borderId="55" xfId="11" applyFont="1" applyFill="1" applyBorder="1" applyAlignment="1">
      <alignment horizontal="center" vertical="center" wrapText="1"/>
    </xf>
    <xf numFmtId="44" fontId="14" fillId="5" borderId="63" xfId="3" applyFont="1" applyFill="1" applyBorder="1" applyAlignment="1" applyProtection="1">
      <alignment horizontal="center" vertical="center"/>
    </xf>
    <xf numFmtId="44" fontId="14" fillId="0" borderId="54" xfId="10" applyNumberFormat="1" applyFont="1" applyFill="1" applyBorder="1" applyAlignment="1">
      <alignment horizontal="center" vertical="center"/>
    </xf>
    <xf numFmtId="0" fontId="14" fillId="0" borderId="36" xfId="11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65" xfId="11" applyFont="1" applyFill="1" applyBorder="1" applyAlignment="1">
      <alignment vertical="center" wrapText="1"/>
    </xf>
    <xf numFmtId="0" fontId="13" fillId="0" borderId="65" xfId="10" applyFont="1" applyBorder="1" applyAlignment="1">
      <alignment horizontal="center" vertical="center" wrapText="1"/>
    </xf>
    <xf numFmtId="0" fontId="14" fillId="0" borderId="65" xfId="10" applyFont="1" applyBorder="1" applyAlignment="1">
      <alignment horizontal="center" vertical="center"/>
    </xf>
    <xf numFmtId="44" fontId="14" fillId="5" borderId="66" xfId="3" applyFont="1" applyFill="1" applyBorder="1" applyAlignment="1" applyProtection="1">
      <alignment horizontal="center" vertical="center"/>
    </xf>
    <xf numFmtId="44" fontId="14" fillId="5" borderId="65" xfId="3" applyFont="1" applyFill="1" applyBorder="1" applyAlignment="1" applyProtection="1">
      <alignment horizontal="center" vertical="center"/>
    </xf>
    <xf numFmtId="9" fontId="14" fillId="5" borderId="65" xfId="3" applyNumberFormat="1" applyFont="1" applyFill="1" applyBorder="1" applyAlignment="1" applyProtection="1">
      <alignment horizontal="center" vertical="center"/>
    </xf>
    <xf numFmtId="44" fontId="14" fillId="5" borderId="67" xfId="3" applyFont="1" applyFill="1" applyBorder="1" applyAlignment="1" applyProtection="1">
      <alignment horizontal="right" vertical="center"/>
    </xf>
    <xf numFmtId="0" fontId="14" fillId="0" borderId="68" xfId="0" applyFont="1" applyBorder="1" applyAlignment="1">
      <alignment horizontal="center" vertical="center"/>
    </xf>
    <xf numFmtId="0" fontId="14" fillId="0" borderId="68" xfId="11" applyFont="1" applyFill="1" applyBorder="1" applyAlignment="1">
      <alignment vertical="center" wrapText="1"/>
    </xf>
    <xf numFmtId="0" fontId="13" fillId="0" borderId="68" xfId="10" applyFont="1" applyBorder="1" applyAlignment="1">
      <alignment horizontal="center" vertical="center" wrapText="1"/>
    </xf>
    <xf numFmtId="44" fontId="14" fillId="5" borderId="68" xfId="3" applyFont="1" applyFill="1" applyBorder="1" applyAlignment="1" applyProtection="1">
      <alignment horizontal="center" vertical="center"/>
    </xf>
    <xf numFmtId="9" fontId="14" fillId="5" borderId="68" xfId="3" applyNumberFormat="1" applyFont="1" applyFill="1" applyBorder="1" applyAlignment="1" applyProtection="1">
      <alignment horizontal="center" vertical="center"/>
    </xf>
    <xf numFmtId="0" fontId="14" fillId="4" borderId="68" xfId="10" applyFont="1" applyFill="1" applyBorder="1" applyAlignment="1">
      <alignment vertical="center"/>
    </xf>
    <xf numFmtId="44" fontId="14" fillId="0" borderId="68" xfId="0" applyNumberFormat="1" applyFont="1" applyBorder="1" applyAlignment="1">
      <alignment vertical="center"/>
    </xf>
    <xf numFmtId="0" fontId="14" fillId="0" borderId="67" xfId="13" applyFont="1" applyBorder="1" applyAlignment="1">
      <alignment horizontal="left" vertical="center" wrapText="1"/>
    </xf>
    <xf numFmtId="0" fontId="13" fillId="0" borderId="67" xfId="10" applyFont="1" applyBorder="1" applyAlignment="1">
      <alignment horizontal="center" vertical="center" wrapText="1"/>
    </xf>
    <xf numFmtId="0" fontId="14" fillId="0" borderId="67" xfId="10" applyFont="1" applyBorder="1" applyAlignment="1">
      <alignment horizontal="center" vertical="center"/>
    </xf>
    <xf numFmtId="44" fontId="14" fillId="0" borderId="69" xfId="3" applyFont="1" applyFill="1" applyBorder="1" applyAlignment="1" applyProtection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left" vertical="center"/>
    </xf>
    <xf numFmtId="0" fontId="13" fillId="0" borderId="71" xfId="10" applyFont="1" applyBorder="1" applyAlignment="1">
      <alignment horizontal="center" vertical="center" wrapText="1"/>
    </xf>
    <xf numFmtId="0" fontId="14" fillId="0" borderId="71" xfId="10" applyFont="1" applyBorder="1" applyAlignment="1">
      <alignment horizontal="center" vertical="center"/>
    </xf>
    <xf numFmtId="44" fontId="14" fillId="0" borderId="71" xfId="3" applyFont="1" applyFill="1" applyBorder="1" applyAlignment="1" applyProtection="1">
      <alignment horizontal="center" vertical="center"/>
    </xf>
    <xf numFmtId="44" fontId="14" fillId="0" borderId="71" xfId="3" applyFont="1" applyFill="1" applyBorder="1" applyAlignment="1" applyProtection="1">
      <alignment horizontal="right" vertical="center"/>
    </xf>
    <xf numFmtId="0" fontId="14" fillId="0" borderId="72" xfId="10" applyFont="1" applyFill="1" applyBorder="1" applyAlignment="1">
      <alignment vertical="center"/>
    </xf>
    <xf numFmtId="0" fontId="13" fillId="0" borderId="72" xfId="0" applyFont="1" applyBorder="1" applyAlignment="1">
      <alignment horizontal="center" vertical="center"/>
    </xf>
    <xf numFmtId="44" fontId="14" fillId="0" borderId="73" xfId="0" applyNumberFormat="1" applyFont="1" applyBorder="1" applyAlignment="1">
      <alignment vertical="center"/>
    </xf>
    <xf numFmtId="0" fontId="14" fillId="0" borderId="74" xfId="16" applyFont="1" applyBorder="1" applyAlignment="1">
      <alignment horizontal="left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4" xfId="10" applyFont="1" applyBorder="1" applyAlignment="1">
      <alignment horizontal="center" vertical="center"/>
    </xf>
    <xf numFmtId="44" fontId="14" fillId="5" borderId="75" xfId="3" applyFont="1" applyFill="1" applyBorder="1" applyAlignment="1" applyProtection="1">
      <alignment horizontal="center" vertical="center"/>
    </xf>
    <xf numFmtId="44" fontId="14" fillId="5" borderId="71" xfId="3" applyFont="1" applyFill="1" applyBorder="1" applyAlignment="1" applyProtection="1">
      <alignment horizontal="right" vertical="center"/>
    </xf>
    <xf numFmtId="0" fontId="13" fillId="0" borderId="74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6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right" vertical="center" wrapText="1"/>
    </xf>
    <xf numFmtId="0" fontId="13" fillId="0" borderId="71" xfId="10" applyFont="1" applyBorder="1" applyAlignment="1">
      <alignment horizontal="right" vertical="center" wrapText="1"/>
    </xf>
    <xf numFmtId="0" fontId="13" fillId="0" borderId="72" xfId="10" applyFont="1" applyBorder="1" applyAlignment="1">
      <alignment horizontal="center" vertical="center" wrapText="1"/>
    </xf>
    <xf numFmtId="0" fontId="14" fillId="0" borderId="72" xfId="0" applyFont="1" applyBorder="1" applyAlignment="1"/>
    <xf numFmtId="0" fontId="14" fillId="0" borderId="73" xfId="0" applyFont="1" applyBorder="1" applyAlignment="1"/>
    <xf numFmtId="0" fontId="13" fillId="0" borderId="75" xfId="11" applyFont="1" applyBorder="1" applyAlignment="1">
      <alignment horizontal="center" vertical="center" wrapText="1"/>
    </xf>
    <xf numFmtId="0" fontId="14" fillId="0" borderId="71" xfId="10" applyFont="1" applyBorder="1" applyAlignment="1">
      <alignment horizontal="left" vertical="center"/>
    </xf>
    <xf numFmtId="0" fontId="14" fillId="0" borderId="76" xfId="10" applyFont="1" applyBorder="1" applyAlignment="1">
      <alignment horizontal="left" vertical="center"/>
    </xf>
    <xf numFmtId="0" fontId="14" fillId="5" borderId="75" xfId="10" applyFont="1" applyFill="1" applyBorder="1" applyAlignment="1">
      <alignment horizontal="center" vertical="center"/>
    </xf>
    <xf numFmtId="0" fontId="14" fillId="5" borderId="71" xfId="1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14" fillId="4" borderId="72" xfId="10" applyFont="1" applyFill="1" applyBorder="1" applyAlignment="1">
      <alignment vertical="center"/>
    </xf>
    <xf numFmtId="0" fontId="14" fillId="4" borderId="72" xfId="0" applyFont="1" applyFill="1" applyBorder="1" applyAlignment="1"/>
    <xf numFmtId="0" fontId="14" fillId="4" borderId="73" xfId="0" applyFont="1" applyFill="1" applyBorder="1" applyAlignment="1"/>
    <xf numFmtId="0" fontId="14" fillId="0" borderId="74" xfId="10" applyFont="1" applyFill="1" applyBorder="1" applyAlignment="1">
      <alignment horizontal="center" vertical="center"/>
    </xf>
    <xf numFmtId="0" fontId="14" fillId="0" borderId="75" xfId="11" applyFont="1" applyFill="1" applyBorder="1" applyAlignment="1">
      <alignment horizontal="left" vertical="center" wrapText="1"/>
    </xf>
    <xf numFmtId="0" fontId="14" fillId="0" borderId="71" xfId="10" applyFont="1" applyFill="1" applyBorder="1" applyAlignment="1">
      <alignment horizontal="left" vertical="center" wrapText="1"/>
    </xf>
    <xf numFmtId="0" fontId="14" fillId="0" borderId="76" xfId="10" applyFont="1" applyFill="1" applyBorder="1" applyAlignment="1">
      <alignment horizontal="left" vertical="center" wrapText="1"/>
    </xf>
    <xf numFmtId="0" fontId="14" fillId="5" borderId="75" xfId="10" applyFont="1" applyFill="1" applyBorder="1" applyAlignment="1">
      <alignment vertical="center"/>
    </xf>
    <xf numFmtId="0" fontId="14" fillId="5" borderId="71" xfId="10" applyFont="1" applyFill="1" applyBorder="1" applyAlignment="1">
      <alignment vertical="center"/>
    </xf>
    <xf numFmtId="0" fontId="14" fillId="0" borderId="71" xfId="10" applyFont="1" applyFill="1" applyBorder="1" applyAlignment="1">
      <alignment horizontal="left" vertical="center"/>
    </xf>
    <xf numFmtId="0" fontId="14" fillId="0" borderId="76" xfId="10" applyFont="1" applyFill="1" applyBorder="1" applyAlignment="1">
      <alignment horizontal="left" vertical="center"/>
    </xf>
    <xf numFmtId="0" fontId="14" fillId="0" borderId="71" xfId="11" applyFont="1" applyFill="1" applyBorder="1" applyAlignment="1">
      <alignment horizontal="left" vertical="center" wrapText="1"/>
    </xf>
    <xf numFmtId="0" fontId="14" fillId="0" borderId="76" xfId="11" applyFont="1" applyFill="1" applyBorder="1" applyAlignment="1">
      <alignment horizontal="left" vertical="center" wrapText="1"/>
    </xf>
    <xf numFmtId="0" fontId="14" fillId="0" borderId="71" xfId="11" applyFont="1" applyBorder="1" applyAlignment="1">
      <alignment horizontal="left" vertical="center" wrapText="1"/>
    </xf>
    <xf numFmtId="0" fontId="14" fillId="0" borderId="76" xfId="11" applyFont="1" applyBorder="1" applyAlignment="1">
      <alignment horizontal="left" vertical="center" wrapText="1"/>
    </xf>
    <xf numFmtId="0" fontId="14" fillId="0" borderId="75" xfId="11" applyFont="1" applyBorder="1" applyAlignment="1">
      <alignment horizontal="left" vertical="center" wrapText="1"/>
    </xf>
    <xf numFmtId="0" fontId="13" fillId="0" borderId="75" xfId="11" applyFont="1" applyBorder="1" applyAlignment="1">
      <alignment horizontal="center" vertical="center"/>
    </xf>
    <xf numFmtId="0" fontId="14" fillId="0" borderId="74" xfId="11" applyFont="1" applyBorder="1" applyAlignment="1">
      <alignment horizontal="center" vertical="center" wrapText="1"/>
    </xf>
    <xf numFmtId="0" fontId="8" fillId="4" borderId="68" xfId="3" applyNumberFormat="1" applyFont="1" applyFill="1" applyBorder="1" applyAlignment="1">
      <alignment horizontal="center" vertical="center" wrapText="1"/>
    </xf>
    <xf numFmtId="44" fontId="8" fillId="0" borderId="73" xfId="0" applyNumberFormat="1" applyFont="1" applyFill="1" applyBorder="1" applyAlignment="1">
      <alignment vertical="center" wrapText="1"/>
    </xf>
    <xf numFmtId="0" fontId="14" fillId="3" borderId="77" xfId="11" applyFont="1" applyFill="1" applyBorder="1" applyAlignment="1">
      <alignment horizontal="center" vertical="center"/>
    </xf>
    <xf numFmtId="0" fontId="14" fillId="3" borderId="74" xfId="11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44" fontId="14" fillId="5" borderId="75" xfId="19" applyFont="1" applyFill="1" applyBorder="1" applyAlignment="1" applyProtection="1">
      <alignment horizontal="center" vertical="center"/>
    </xf>
    <xf numFmtId="0" fontId="13" fillId="0" borderId="75" xfId="11" applyFont="1" applyBorder="1" applyAlignment="1">
      <alignment horizontal="left" vertical="center"/>
    </xf>
    <xf numFmtId="0" fontId="13" fillId="0" borderId="75" xfId="11" applyFont="1" applyBorder="1" applyAlignment="1">
      <alignment horizontal="center"/>
    </xf>
    <xf numFmtId="0" fontId="14" fillId="3" borderId="78" xfId="0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4" fillId="3" borderId="65" xfId="11" applyFont="1" applyFill="1" applyBorder="1" applyAlignment="1">
      <alignment horizontal="center" vertical="center" wrapText="1"/>
    </xf>
    <xf numFmtId="0" fontId="14" fillId="3" borderId="66" xfId="11" applyFont="1" applyFill="1" applyBorder="1" applyAlignment="1">
      <alignment horizontal="center" vertical="center" wrapText="1"/>
    </xf>
    <xf numFmtId="0" fontId="14" fillId="3" borderId="75" xfId="12" applyFont="1" applyFill="1" applyBorder="1" applyAlignment="1">
      <alignment horizontal="center" vertical="center" wrapText="1"/>
    </xf>
    <xf numFmtId="0" fontId="14" fillId="3" borderId="68" xfId="12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/>
    </xf>
    <xf numFmtId="0" fontId="14" fillId="0" borderId="74" xfId="11" applyFont="1" applyBorder="1" applyAlignment="1">
      <alignment horizontal="left" vertical="center" wrapText="1"/>
    </xf>
    <xf numFmtId="44" fontId="14" fillId="5" borderId="74" xfId="3" applyFont="1" applyFill="1" applyBorder="1" applyAlignment="1" applyProtection="1">
      <alignment horizontal="center" vertical="center"/>
    </xf>
    <xf numFmtId="9" fontId="14" fillId="5" borderId="74" xfId="3" applyNumberFormat="1" applyFont="1" applyFill="1" applyBorder="1" applyAlignment="1" applyProtection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74" xfId="11" applyFont="1" applyFill="1" applyBorder="1" applyAlignment="1">
      <alignment vertical="center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5" xfId="11" applyFont="1" applyFill="1" applyBorder="1" applyAlignment="1">
      <alignment horizontal="center" vertical="center" wrapText="1"/>
    </xf>
    <xf numFmtId="0" fontId="14" fillId="0" borderId="80" xfId="13" applyFont="1" applyBorder="1" applyAlignment="1">
      <alignment horizontal="left" vertical="center" wrapText="1"/>
    </xf>
    <xf numFmtId="0" fontId="13" fillId="0" borderId="80" xfId="10" applyFont="1" applyBorder="1" applyAlignment="1">
      <alignment horizontal="center" vertical="center" wrapText="1"/>
    </xf>
    <xf numFmtId="0" fontId="14" fillId="0" borderId="80" xfId="10" applyFont="1" applyBorder="1" applyAlignment="1">
      <alignment horizontal="center" vertical="center"/>
    </xf>
    <xf numFmtId="44" fontId="14" fillId="5" borderId="81" xfId="3" applyFont="1" applyFill="1" applyBorder="1" applyAlignment="1" applyProtection="1">
      <alignment horizontal="center" vertical="center"/>
    </xf>
    <xf numFmtId="9" fontId="14" fillId="0" borderId="82" xfId="3" applyNumberFormat="1" applyFont="1" applyFill="1" applyBorder="1" applyAlignment="1" applyProtection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left" vertical="center"/>
    </xf>
    <xf numFmtId="0" fontId="13" fillId="0" borderId="84" xfId="10" applyFont="1" applyBorder="1" applyAlignment="1">
      <alignment horizontal="center" vertical="center" wrapText="1"/>
    </xf>
    <xf numFmtId="0" fontId="14" fillId="0" borderId="84" xfId="10" applyFont="1" applyBorder="1" applyAlignment="1">
      <alignment horizontal="center" vertical="center"/>
    </xf>
    <xf numFmtId="44" fontId="14" fillId="0" borderId="84" xfId="3" applyFont="1" applyFill="1" applyBorder="1" applyAlignment="1" applyProtection="1">
      <alignment horizontal="center" vertical="center"/>
    </xf>
    <xf numFmtId="44" fontId="14" fillId="0" borderId="84" xfId="3" applyFont="1" applyFill="1" applyBorder="1" applyAlignment="1" applyProtection="1">
      <alignment horizontal="right" vertical="center"/>
    </xf>
    <xf numFmtId="0" fontId="14" fillId="0" borderId="85" xfId="10" applyFont="1" applyFill="1" applyBorder="1" applyAlignment="1">
      <alignment vertical="center"/>
    </xf>
    <xf numFmtId="0" fontId="13" fillId="0" borderId="85" xfId="0" applyFont="1" applyBorder="1" applyAlignment="1">
      <alignment horizontal="center" vertical="center"/>
    </xf>
    <xf numFmtId="44" fontId="14" fillId="0" borderId="86" xfId="0" applyNumberFormat="1" applyFont="1" applyBorder="1" applyAlignment="1">
      <alignment vertical="center"/>
    </xf>
    <xf numFmtId="0" fontId="14" fillId="0" borderId="87" xfId="16" applyFont="1" applyBorder="1" applyAlignment="1">
      <alignment horizontal="left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87" xfId="10" applyFont="1" applyBorder="1" applyAlignment="1">
      <alignment horizontal="center" vertical="center"/>
    </xf>
    <xf numFmtId="44" fontId="14" fillId="5" borderId="88" xfId="3" applyFont="1" applyFill="1" applyBorder="1" applyAlignment="1" applyProtection="1">
      <alignment horizontal="center" vertical="center"/>
    </xf>
    <xf numFmtId="9" fontId="14" fillId="5" borderId="81" xfId="3" applyNumberFormat="1" applyFont="1" applyFill="1" applyBorder="1" applyAlignment="1" applyProtection="1">
      <alignment horizontal="center" vertical="center"/>
    </xf>
    <xf numFmtId="44" fontId="14" fillId="5" borderId="84" xfId="3" applyFont="1" applyFill="1" applyBorder="1" applyAlignment="1" applyProtection="1">
      <alignment horizontal="right" vertical="center"/>
    </xf>
    <xf numFmtId="44" fontId="14" fillId="0" borderId="89" xfId="3" applyFont="1" applyFill="1" applyBorder="1" applyAlignment="1" applyProtection="1">
      <alignment horizontal="center" vertical="center"/>
    </xf>
    <xf numFmtId="0" fontId="13" fillId="0" borderId="87" xfId="10" applyFont="1" applyBorder="1" applyAlignment="1">
      <alignment horizontal="center" vertical="center" wrapText="1"/>
    </xf>
    <xf numFmtId="0" fontId="13" fillId="0" borderId="88" xfId="10" applyFont="1" applyBorder="1" applyAlignment="1">
      <alignment horizontal="center" vertical="center" wrapText="1"/>
    </xf>
    <xf numFmtId="0" fontId="13" fillId="0" borderId="90" xfId="10" applyFont="1" applyBorder="1" applyAlignment="1">
      <alignment horizontal="center" vertical="center" wrapText="1"/>
    </xf>
    <xf numFmtId="0" fontId="13" fillId="0" borderId="88" xfId="10" applyFont="1" applyBorder="1" applyAlignment="1">
      <alignment horizontal="right" vertical="center" wrapText="1"/>
    </xf>
    <xf numFmtId="0" fontId="13" fillId="0" borderId="84" xfId="10" applyFont="1" applyBorder="1" applyAlignment="1">
      <alignment horizontal="right" vertical="center" wrapText="1"/>
    </xf>
    <xf numFmtId="0" fontId="13" fillId="0" borderId="85" xfId="10" applyFont="1" applyBorder="1" applyAlignment="1">
      <alignment horizontal="center" vertical="center" wrapText="1"/>
    </xf>
    <xf numFmtId="0" fontId="14" fillId="0" borderId="85" xfId="0" applyFont="1" applyBorder="1" applyAlignment="1"/>
    <xf numFmtId="0" fontId="14" fillId="0" borderId="86" xfId="0" applyFont="1" applyBorder="1" applyAlignment="1"/>
    <xf numFmtId="0" fontId="13" fillId="0" borderId="88" xfId="11" applyFont="1" applyBorder="1" applyAlignment="1">
      <alignment horizontal="center" vertical="center" wrapText="1"/>
    </xf>
    <xf numFmtId="0" fontId="14" fillId="0" borderId="84" xfId="10" applyFont="1" applyBorder="1" applyAlignment="1">
      <alignment horizontal="left" vertical="center"/>
    </xf>
    <xf numFmtId="0" fontId="14" fillId="0" borderId="90" xfId="10" applyFont="1" applyBorder="1" applyAlignment="1">
      <alignment horizontal="left" vertical="center"/>
    </xf>
    <xf numFmtId="0" fontId="14" fillId="5" borderId="88" xfId="10" applyFont="1" applyFill="1" applyBorder="1" applyAlignment="1">
      <alignment horizontal="center" vertical="center"/>
    </xf>
    <xf numFmtId="0" fontId="14" fillId="5" borderId="84" xfId="10" applyFont="1" applyFill="1" applyBorder="1" applyAlignment="1">
      <alignment horizontal="center" vertical="center"/>
    </xf>
    <xf numFmtId="0" fontId="15" fillId="5" borderId="85" xfId="0" applyFont="1" applyFill="1" applyBorder="1" applyAlignment="1">
      <alignment horizontal="center" vertical="center"/>
    </xf>
    <xf numFmtId="0" fontId="14" fillId="4" borderId="85" xfId="10" applyFont="1" applyFill="1" applyBorder="1" applyAlignment="1">
      <alignment vertical="center"/>
    </xf>
    <xf numFmtId="0" fontId="14" fillId="4" borderId="85" xfId="0" applyFont="1" applyFill="1" applyBorder="1" applyAlignment="1"/>
    <xf numFmtId="0" fontId="14" fillId="4" borderId="86" xfId="0" applyFont="1" applyFill="1" applyBorder="1" applyAlignment="1"/>
    <xf numFmtId="0" fontId="14" fillId="5" borderId="88" xfId="10" applyFont="1" applyFill="1" applyBorder="1" applyAlignment="1">
      <alignment vertical="center"/>
    </xf>
    <xf numFmtId="0" fontId="14" fillId="5" borderId="84" xfId="10" applyFont="1" applyFill="1" applyBorder="1" applyAlignment="1">
      <alignment vertical="center"/>
    </xf>
    <xf numFmtId="0" fontId="14" fillId="0" borderId="88" xfId="11" applyFont="1" applyBorder="1" applyAlignment="1">
      <alignment horizontal="left" vertical="center" wrapText="1"/>
    </xf>
    <xf numFmtId="0" fontId="14" fillId="0" borderId="87" xfId="10" applyFont="1" applyFill="1" applyBorder="1" applyAlignment="1">
      <alignment horizontal="center" vertical="center"/>
    </xf>
    <xf numFmtId="0" fontId="14" fillId="0" borderId="88" xfId="11" applyFont="1" applyFill="1" applyBorder="1" applyAlignment="1">
      <alignment horizontal="left" vertical="center" wrapText="1"/>
    </xf>
    <xf numFmtId="0" fontId="14" fillId="0" borderId="84" xfId="10" applyFont="1" applyFill="1" applyBorder="1" applyAlignment="1">
      <alignment horizontal="left" vertical="center"/>
    </xf>
    <xf numFmtId="0" fontId="14" fillId="0" borderId="90" xfId="10" applyFont="1" applyFill="1" applyBorder="1" applyAlignment="1">
      <alignment horizontal="left" vertical="center"/>
    </xf>
    <xf numFmtId="0" fontId="14" fillId="0" borderId="84" xfId="10" applyFont="1" applyFill="1" applyBorder="1" applyAlignment="1">
      <alignment horizontal="left" vertical="center" wrapText="1"/>
    </xf>
    <xf numFmtId="0" fontId="14" fillId="0" borderId="90" xfId="10" applyFont="1" applyFill="1" applyBorder="1" applyAlignment="1">
      <alignment horizontal="left" vertical="center" wrapText="1"/>
    </xf>
    <xf numFmtId="0" fontId="14" fillId="0" borderId="84" xfId="11" applyFont="1" applyFill="1" applyBorder="1" applyAlignment="1">
      <alignment horizontal="left" vertical="center" wrapText="1"/>
    </xf>
    <xf numFmtId="0" fontId="14" fillId="0" borderId="90" xfId="11" applyFont="1" applyFill="1" applyBorder="1" applyAlignment="1">
      <alignment horizontal="left" vertical="center" wrapText="1"/>
    </xf>
    <xf numFmtId="0" fontId="13" fillId="0" borderId="88" xfId="11" applyFont="1" applyFill="1" applyBorder="1" applyAlignment="1">
      <alignment horizontal="center" vertical="center" wrapText="1"/>
    </xf>
    <xf numFmtId="0" fontId="14" fillId="0" borderId="87" xfId="11" applyFont="1" applyBorder="1" applyAlignment="1">
      <alignment horizontal="center" vertical="center" wrapText="1"/>
    </xf>
    <xf numFmtId="0" fontId="8" fillId="4" borderId="81" xfId="3" applyNumberFormat="1" applyFont="1" applyFill="1" applyBorder="1" applyAlignment="1">
      <alignment horizontal="center" vertical="center" wrapText="1"/>
    </xf>
    <xf numFmtId="44" fontId="8" fillId="0" borderId="86" xfId="0" applyNumberFormat="1" applyFont="1" applyFill="1" applyBorder="1" applyAlignment="1">
      <alignment vertical="center" wrapText="1"/>
    </xf>
    <xf numFmtId="0" fontId="14" fillId="3" borderId="91" xfId="11" applyFont="1" applyFill="1" applyBorder="1" applyAlignment="1">
      <alignment horizontal="center" vertical="center"/>
    </xf>
    <xf numFmtId="0" fontId="14" fillId="3" borderId="87" xfId="11" applyFont="1" applyFill="1" applyBorder="1" applyAlignment="1">
      <alignment horizontal="center" vertical="center" wrapText="1"/>
    </xf>
    <xf numFmtId="0" fontId="14" fillId="3" borderId="92" xfId="0" applyFont="1" applyFill="1" applyBorder="1" applyAlignment="1">
      <alignment horizontal="center" vertical="center" wrapText="1"/>
    </xf>
    <xf numFmtId="0" fontId="14" fillId="3" borderId="93" xfId="11" applyFont="1" applyFill="1" applyBorder="1" applyAlignment="1">
      <alignment horizontal="center" vertical="center" wrapText="1"/>
    </xf>
    <xf numFmtId="0" fontId="14" fillId="3" borderId="94" xfId="11" applyFont="1" applyFill="1" applyBorder="1" applyAlignment="1">
      <alignment horizontal="center" vertical="center" wrapText="1"/>
    </xf>
    <xf numFmtId="0" fontId="14" fillId="3" borderId="88" xfId="12" applyFont="1" applyFill="1" applyBorder="1" applyAlignment="1">
      <alignment horizontal="center" vertical="center" wrapText="1"/>
    </xf>
    <xf numFmtId="0" fontId="14" fillId="3" borderId="81" xfId="12" applyFont="1" applyFill="1" applyBorder="1" applyAlignment="1">
      <alignment horizontal="center" vertical="center" wrapText="1"/>
    </xf>
    <xf numFmtId="0" fontId="14" fillId="3" borderId="81" xfId="0" applyFont="1" applyFill="1" applyBorder="1" applyAlignment="1">
      <alignment horizontal="center" vertical="center"/>
    </xf>
    <xf numFmtId="0" fontId="29" fillId="0" borderId="87" xfId="0" applyFont="1" applyBorder="1" applyAlignment="1">
      <alignment horizontal="center" vertical="center" wrapText="1"/>
    </xf>
    <xf numFmtId="44" fontId="14" fillId="4" borderId="88" xfId="19" applyFont="1" applyFill="1" applyBorder="1" applyAlignment="1">
      <alignment horizontal="center" vertical="center"/>
    </xf>
    <xf numFmtId="44" fontId="14" fillId="4" borderId="81" xfId="3" applyFont="1" applyFill="1" applyBorder="1" applyAlignment="1">
      <alignment horizontal="center" vertical="center"/>
    </xf>
    <xf numFmtId="9" fontId="14" fillId="4" borderId="81" xfId="3" applyNumberFormat="1" applyFont="1" applyFill="1" applyBorder="1" applyAlignment="1">
      <alignment horizontal="center" vertical="center"/>
    </xf>
    <xf numFmtId="44" fontId="14" fillId="5" borderId="80" xfId="3" applyFont="1" applyFill="1" applyBorder="1" applyAlignment="1" applyProtection="1">
      <alignment horizontal="right" vertical="center"/>
    </xf>
    <xf numFmtId="0" fontId="14" fillId="4" borderId="82" xfId="10" applyFont="1" applyFill="1" applyBorder="1" applyAlignment="1">
      <alignment vertical="center"/>
    </xf>
    <xf numFmtId="0" fontId="13" fillId="0" borderId="82" xfId="0" applyFont="1" applyBorder="1" applyAlignment="1">
      <alignment horizontal="center" vertical="center"/>
    </xf>
    <xf numFmtId="44" fontId="14" fillId="0" borderId="81" xfId="0" applyNumberFormat="1" applyFont="1" applyBorder="1" applyAlignment="1">
      <alignment vertical="center"/>
    </xf>
    <xf numFmtId="44" fontId="14" fillId="5" borderId="81" xfId="3" applyFont="1" applyFill="1" applyBorder="1" applyAlignment="1" applyProtection="1">
      <alignment horizontal="right" vertical="center"/>
    </xf>
    <xf numFmtId="0" fontId="14" fillId="4" borderId="81" xfId="10" applyFont="1" applyFill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87" xfId="16" applyFont="1" applyBorder="1" applyAlignment="1">
      <alignment horizontal="left" vertical="center" wrapText="1"/>
    </xf>
    <xf numFmtId="0" fontId="30" fillId="0" borderId="87" xfId="10" applyFont="1" applyBorder="1" applyAlignment="1">
      <alignment horizontal="center" vertical="center"/>
    </xf>
    <xf numFmtId="44" fontId="30" fillId="4" borderId="88" xfId="19" applyFont="1" applyFill="1" applyBorder="1" applyAlignment="1">
      <alignment horizontal="center" vertical="center"/>
    </xf>
    <xf numFmtId="44" fontId="30" fillId="4" borderId="81" xfId="3" applyFont="1" applyFill="1" applyBorder="1" applyAlignment="1">
      <alignment horizontal="center" vertical="center"/>
    </xf>
    <xf numFmtId="9" fontId="30" fillId="4" borderId="81" xfId="3" applyNumberFormat="1" applyFont="1" applyFill="1" applyBorder="1" applyAlignment="1">
      <alignment horizontal="center" vertical="center"/>
    </xf>
    <xf numFmtId="0" fontId="14" fillId="0" borderId="93" xfId="16" applyFont="1" applyBorder="1" applyAlignment="1">
      <alignment horizontal="left" vertical="center" wrapText="1"/>
    </xf>
    <xf numFmtId="0" fontId="29" fillId="0" borderId="93" xfId="0" applyFont="1" applyBorder="1" applyAlignment="1">
      <alignment horizontal="center" vertical="center" wrapText="1"/>
    </xf>
    <xf numFmtId="44" fontId="14" fillId="4" borderId="94" xfId="19" applyFont="1" applyFill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1" xfId="16" applyFont="1" applyBorder="1" applyAlignment="1">
      <alignment horizontal="left" vertical="center" wrapText="1"/>
    </xf>
    <xf numFmtId="0" fontId="29" fillId="0" borderId="81" xfId="0" applyFont="1" applyBorder="1" applyAlignment="1">
      <alignment horizontal="center" vertical="center" wrapText="1"/>
    </xf>
    <xf numFmtId="0" fontId="14" fillId="0" borderId="88" xfId="10" applyFont="1" applyBorder="1" applyAlignment="1">
      <alignment horizontal="center" vertical="center"/>
    </xf>
    <xf numFmtId="44" fontId="14" fillId="4" borderId="1" xfId="3" applyFont="1" applyFill="1" applyBorder="1" applyAlignment="1">
      <alignment horizontal="center" vertical="center"/>
    </xf>
    <xf numFmtId="9" fontId="14" fillId="4" borderId="1" xfId="3" applyNumberFormat="1" applyFont="1" applyFill="1" applyBorder="1" applyAlignment="1">
      <alignment horizontal="center" vertical="center"/>
    </xf>
    <xf numFmtId="0" fontId="14" fillId="0" borderId="87" xfId="16" applyFont="1" applyFill="1" applyBorder="1" applyAlignment="1">
      <alignment horizontal="left" vertical="center" wrapText="1"/>
    </xf>
    <xf numFmtId="44" fontId="14" fillId="4" borderId="88" xfId="19" applyFont="1" applyFill="1" applyBorder="1" applyAlignment="1" applyProtection="1">
      <alignment horizontal="center" vertical="center"/>
    </xf>
    <xf numFmtId="44" fontId="14" fillId="4" borderId="81" xfId="3" applyFont="1" applyFill="1" applyBorder="1" applyAlignment="1" applyProtection="1">
      <alignment horizontal="center" vertical="center"/>
    </xf>
    <xf numFmtId="9" fontId="14" fillId="4" borderId="81" xfId="3" applyNumberFormat="1" applyFont="1" applyFill="1" applyBorder="1" applyAlignment="1" applyProtection="1">
      <alignment horizontal="center" vertical="center"/>
    </xf>
    <xf numFmtId="0" fontId="14" fillId="0" borderId="93" xfId="16" applyFont="1" applyFill="1" applyBorder="1" applyAlignment="1">
      <alignment horizontal="left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7" fillId="0" borderId="81" xfId="16" applyFont="1" applyFill="1" applyBorder="1" applyAlignment="1">
      <alignment horizontal="left" vertical="center" wrapText="1"/>
    </xf>
    <xf numFmtId="0" fontId="14" fillId="0" borderId="81" xfId="0" applyFont="1" applyFill="1" applyBorder="1" applyAlignment="1">
      <alignment horizontal="center" vertical="center" wrapText="1"/>
    </xf>
    <xf numFmtId="8" fontId="14" fillId="4" borderId="80" xfId="19" applyNumberFormat="1" applyFont="1" applyFill="1" applyBorder="1" applyAlignment="1" applyProtection="1">
      <alignment horizontal="center" vertical="center"/>
    </xf>
    <xf numFmtId="0" fontId="14" fillId="0" borderId="80" xfId="13" applyFont="1" applyFill="1" applyBorder="1" applyAlignment="1">
      <alignment horizontal="left" vertical="center" wrapText="1"/>
    </xf>
    <xf numFmtId="0" fontId="13" fillId="0" borderId="80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/>
    </xf>
    <xf numFmtId="0" fontId="14" fillId="0" borderId="87" xfId="11" applyFont="1" applyBorder="1" applyAlignment="1">
      <alignment horizontal="left" vertical="center" wrapText="1"/>
    </xf>
    <xf numFmtId="44" fontId="14" fillId="5" borderId="93" xfId="3" applyFont="1" applyFill="1" applyBorder="1" applyAlignment="1" applyProtection="1">
      <alignment horizontal="center" vertical="center"/>
    </xf>
    <xf numFmtId="9" fontId="14" fillId="5" borderId="93" xfId="3" applyNumberFormat="1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44" fontId="14" fillId="0" borderId="82" xfId="0" applyNumberFormat="1" applyFont="1" applyBorder="1" applyAlignment="1">
      <alignment vertical="center"/>
    </xf>
    <xf numFmtId="0" fontId="13" fillId="0" borderId="87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 wrapText="1"/>
    </xf>
    <xf numFmtId="44" fontId="14" fillId="5" borderId="87" xfId="3" applyFont="1" applyFill="1" applyBorder="1" applyAlignment="1" applyProtection="1">
      <alignment horizontal="center" vertical="center"/>
    </xf>
    <xf numFmtId="9" fontId="14" fillId="5" borderId="87" xfId="3" applyNumberFormat="1" applyFont="1" applyFill="1" applyBorder="1" applyAlignment="1" applyProtection="1">
      <alignment horizontal="center" vertical="center"/>
    </xf>
    <xf numFmtId="44" fontId="14" fillId="5" borderId="86" xfId="3" applyFont="1" applyFill="1" applyBorder="1" applyAlignment="1" applyProtection="1">
      <alignment horizontal="right" vertical="center"/>
    </xf>
    <xf numFmtId="0" fontId="14" fillId="0" borderId="87" xfId="11" applyFont="1" applyFill="1" applyBorder="1" applyAlignment="1">
      <alignment vertical="center"/>
    </xf>
    <xf numFmtId="44" fontId="14" fillId="0" borderId="95" xfId="10" applyNumberFormat="1" applyFont="1" applyFill="1" applyBorder="1" applyAlignment="1">
      <alignment horizontal="center" vertical="center"/>
    </xf>
    <xf numFmtId="44" fontId="14" fillId="5" borderId="96" xfId="3" applyFont="1" applyFill="1" applyBorder="1" applyAlignment="1" applyProtection="1">
      <alignment horizontal="center" vertical="center"/>
    </xf>
    <xf numFmtId="0" fontId="13" fillId="0" borderId="97" xfId="10" applyFont="1" applyBorder="1" applyAlignment="1">
      <alignment horizontal="left" vertical="center"/>
    </xf>
    <xf numFmtId="0" fontId="13" fillId="0" borderId="97" xfId="10" applyFont="1" applyBorder="1" applyAlignment="1">
      <alignment horizontal="left" vertical="center" wrapText="1"/>
    </xf>
    <xf numFmtId="0" fontId="14" fillId="0" borderId="88" xfId="11" applyFont="1" applyBorder="1" applyAlignment="1">
      <alignment vertical="center" wrapText="1"/>
    </xf>
    <xf numFmtId="0" fontId="14" fillId="0" borderId="84" xfId="11" applyFont="1" applyBorder="1" applyAlignment="1">
      <alignment vertical="center" wrapText="1"/>
    </xf>
    <xf numFmtId="0" fontId="14" fillId="0" borderId="90" xfId="11" applyFont="1" applyBorder="1" applyAlignment="1">
      <alignment vertical="center" wrapText="1"/>
    </xf>
    <xf numFmtId="0" fontId="8" fillId="0" borderId="98" xfId="0" applyFont="1" applyBorder="1" applyAlignment="1">
      <alignment vertical="center" wrapText="1"/>
    </xf>
    <xf numFmtId="0" fontId="14" fillId="0" borderId="99" xfId="0" applyFont="1" applyBorder="1" applyAlignment="1">
      <alignment horizontal="center" vertical="center"/>
    </xf>
    <xf numFmtId="0" fontId="14" fillId="0" borderId="100" xfId="11" applyFont="1" applyBorder="1" applyAlignment="1">
      <alignment horizontal="left" vertical="center" wrapText="1"/>
    </xf>
    <xf numFmtId="0" fontId="13" fillId="0" borderId="101" xfId="10" applyFont="1" applyBorder="1" applyAlignment="1">
      <alignment horizontal="center" vertical="center" wrapText="1"/>
    </xf>
    <xf numFmtId="0" fontId="14" fillId="0" borderId="101" xfId="10" applyFont="1" applyBorder="1" applyAlignment="1">
      <alignment horizontal="center" vertical="center"/>
    </xf>
    <xf numFmtId="44" fontId="14" fillId="5" borderId="102" xfId="3" applyFont="1" applyFill="1" applyBorder="1" applyAlignment="1" applyProtection="1">
      <alignment horizontal="center" vertical="center"/>
    </xf>
    <xf numFmtId="44" fontId="14" fillId="5" borderId="103" xfId="3" applyFont="1" applyFill="1" applyBorder="1" applyAlignment="1" applyProtection="1">
      <alignment horizontal="center" vertical="center"/>
    </xf>
    <xf numFmtId="9" fontId="14" fillId="5" borderId="103" xfId="3" applyNumberFormat="1" applyFont="1" applyFill="1" applyBorder="1" applyAlignment="1" applyProtection="1">
      <alignment horizontal="center" vertical="center"/>
    </xf>
    <xf numFmtId="44" fontId="14" fillId="5" borderId="102" xfId="3" applyFont="1" applyFill="1" applyBorder="1" applyAlignment="1" applyProtection="1">
      <alignment horizontal="right" vertical="center"/>
    </xf>
    <xf numFmtId="44" fontId="14" fillId="0" borderId="101" xfId="0" applyNumberFormat="1" applyFont="1" applyBorder="1" applyAlignment="1">
      <alignment vertical="center"/>
    </xf>
    <xf numFmtId="0" fontId="14" fillId="0" borderId="101" xfId="0" applyFont="1" applyBorder="1" applyAlignment="1">
      <alignment horizontal="center" vertical="center"/>
    </xf>
    <xf numFmtId="0" fontId="14" fillId="0" borderId="100" xfId="16" applyFont="1" applyBorder="1" applyAlignment="1">
      <alignment horizontal="left" vertical="center" wrapText="1"/>
    </xf>
    <xf numFmtId="44" fontId="14" fillId="5" borderId="104" xfId="3" applyFont="1" applyFill="1" applyBorder="1" applyAlignment="1" applyProtection="1">
      <alignment horizontal="center" vertical="center"/>
    </xf>
    <xf numFmtId="44" fontId="14" fillId="5" borderId="101" xfId="3" applyFont="1" applyFill="1" applyBorder="1" applyAlignment="1" applyProtection="1">
      <alignment horizontal="right" vertical="center"/>
    </xf>
    <xf numFmtId="0" fontId="14" fillId="4" borderId="101" xfId="10" applyFont="1" applyFill="1" applyBorder="1" applyAlignment="1">
      <alignment vertical="center"/>
    </xf>
    <xf numFmtId="0" fontId="14" fillId="0" borderId="105" xfId="16" applyFont="1" applyBorder="1" applyAlignment="1">
      <alignment horizontal="left" vertical="center" wrapText="1"/>
    </xf>
    <xf numFmtId="0" fontId="14" fillId="0" borderId="106" xfId="16" applyFont="1" applyBorder="1" applyAlignment="1">
      <alignment horizontal="left" vertical="center" wrapText="1"/>
    </xf>
    <xf numFmtId="44" fontId="14" fillId="5" borderId="107" xfId="3" applyFont="1" applyFill="1" applyBorder="1" applyAlignment="1" applyProtection="1">
      <alignment horizontal="center" vertical="center"/>
    </xf>
    <xf numFmtId="9" fontId="14" fillId="5" borderId="107" xfId="3" applyNumberFormat="1" applyFont="1" applyFill="1" applyBorder="1" applyAlignment="1" applyProtection="1">
      <alignment horizontal="center" vertical="center"/>
    </xf>
    <xf numFmtId="44" fontId="14" fillId="5" borderId="108" xfId="3" applyFont="1" applyFill="1" applyBorder="1" applyAlignment="1" applyProtection="1">
      <alignment horizontal="right" vertical="center"/>
    </xf>
    <xf numFmtId="0" fontId="14" fillId="4" borderId="108" xfId="10" applyFont="1" applyFill="1" applyBorder="1" applyAlignment="1">
      <alignment vertical="center"/>
    </xf>
    <xf numFmtId="44" fontId="14" fillId="0" borderId="108" xfId="0" applyNumberFormat="1" applyFont="1" applyBorder="1" applyAlignment="1">
      <alignment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16" applyFont="1" applyBorder="1" applyAlignment="1">
      <alignment horizontal="left" vertical="center" wrapText="1"/>
    </xf>
    <xf numFmtId="0" fontId="13" fillId="0" borderId="108" xfId="10" applyFont="1" applyBorder="1" applyAlignment="1">
      <alignment horizontal="center" vertical="center" wrapText="1"/>
    </xf>
    <xf numFmtId="0" fontId="14" fillId="0" borderId="108" xfId="10" applyFont="1" applyBorder="1" applyAlignment="1">
      <alignment horizontal="center" vertical="center"/>
    </xf>
    <xf numFmtId="44" fontId="14" fillId="5" borderId="110" xfId="3" applyFont="1" applyFill="1" applyBorder="1" applyAlignment="1" applyProtection="1">
      <alignment horizontal="center" vertical="center"/>
    </xf>
    <xf numFmtId="9" fontId="14" fillId="5" borderId="110" xfId="3" applyNumberFormat="1" applyFont="1" applyFill="1" applyBorder="1" applyAlignment="1" applyProtection="1">
      <alignment horizontal="center" vertical="center"/>
    </xf>
    <xf numFmtId="44" fontId="14" fillId="5" borderId="111" xfId="3" applyFont="1" applyFill="1" applyBorder="1" applyAlignment="1" applyProtection="1">
      <alignment horizontal="right" vertical="center"/>
    </xf>
    <xf numFmtId="0" fontId="14" fillId="4" borderId="111" xfId="10" applyFont="1" applyFill="1" applyBorder="1" applyAlignment="1">
      <alignment vertical="center"/>
    </xf>
    <xf numFmtId="44" fontId="14" fillId="0" borderId="111" xfId="0" applyNumberFormat="1" applyFont="1" applyBorder="1" applyAlignment="1">
      <alignment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16" applyFont="1" applyBorder="1" applyAlignment="1">
      <alignment horizontal="left" vertical="center" wrapText="1"/>
    </xf>
    <xf numFmtId="0" fontId="13" fillId="0" borderId="111" xfId="10" applyFont="1" applyBorder="1" applyAlignment="1">
      <alignment horizontal="center" vertical="center" wrapText="1"/>
    </xf>
    <xf numFmtId="0" fontId="14" fillId="0" borderId="111" xfId="10" applyFont="1" applyBorder="1" applyAlignment="1">
      <alignment horizontal="center" vertical="center"/>
    </xf>
    <xf numFmtId="44" fontId="14" fillId="5" borderId="113" xfId="3" applyFont="1" applyFill="1" applyBorder="1" applyAlignment="1" applyProtection="1">
      <alignment horizontal="center" vertical="center"/>
    </xf>
    <xf numFmtId="9" fontId="14" fillId="5" borderId="113" xfId="3" applyNumberFormat="1" applyFont="1" applyFill="1" applyBorder="1" applyAlignment="1" applyProtection="1">
      <alignment horizontal="center" vertical="center"/>
    </xf>
    <xf numFmtId="44" fontId="14" fillId="5" borderId="114" xfId="3" applyFont="1" applyFill="1" applyBorder="1" applyAlignment="1" applyProtection="1">
      <alignment horizontal="right" vertical="center"/>
    </xf>
    <xf numFmtId="0" fontId="14" fillId="4" borderId="114" xfId="10" applyFont="1" applyFill="1" applyBorder="1" applyAlignment="1">
      <alignment vertical="center"/>
    </xf>
    <xf numFmtId="44" fontId="14" fillId="0" borderId="114" xfId="0" applyNumberFormat="1" applyFont="1" applyBorder="1" applyAlignment="1">
      <alignment vertical="center"/>
    </xf>
    <xf numFmtId="0" fontId="14" fillId="0" borderId="114" xfId="0" applyFont="1" applyBorder="1" applyAlignment="1">
      <alignment horizontal="center" vertical="center"/>
    </xf>
    <xf numFmtId="0" fontId="14" fillId="0" borderId="115" xfId="16" applyFont="1" applyBorder="1" applyAlignment="1">
      <alignment horizontal="left" vertical="center" wrapText="1"/>
    </xf>
    <xf numFmtId="0" fontId="13" fillId="0" borderId="114" xfId="10" applyFont="1" applyBorder="1" applyAlignment="1">
      <alignment horizontal="center" vertical="center" wrapText="1"/>
    </xf>
    <xf numFmtId="0" fontId="14" fillId="0" borderId="114" xfId="10" applyFont="1" applyBorder="1" applyAlignment="1">
      <alignment horizontal="center" vertical="center"/>
    </xf>
    <xf numFmtId="44" fontId="14" fillId="5" borderId="116" xfId="3" applyFont="1" applyFill="1" applyBorder="1" applyAlignment="1" applyProtection="1">
      <alignment horizontal="center" vertical="center"/>
    </xf>
    <xf numFmtId="9" fontId="14" fillId="5" borderId="116" xfId="3" applyNumberFormat="1" applyFont="1" applyFill="1" applyBorder="1" applyAlignment="1" applyProtection="1">
      <alignment horizontal="center" vertical="center"/>
    </xf>
    <xf numFmtId="44" fontId="14" fillId="5" borderId="117" xfId="3" applyFont="1" applyFill="1" applyBorder="1" applyAlignment="1" applyProtection="1">
      <alignment horizontal="right" vertical="center"/>
    </xf>
    <xf numFmtId="0" fontId="14" fillId="4" borderId="117" xfId="10" applyFont="1" applyFill="1" applyBorder="1" applyAlignment="1">
      <alignment vertical="center"/>
    </xf>
    <xf numFmtId="44" fontId="14" fillId="0" borderId="117" xfId="0" applyNumberFormat="1" applyFont="1" applyBorder="1" applyAlignment="1">
      <alignment vertical="center"/>
    </xf>
    <xf numFmtId="0" fontId="14" fillId="0" borderId="118" xfId="16" applyFont="1" applyBorder="1" applyAlignment="1">
      <alignment horizontal="left" vertical="center" wrapText="1"/>
    </xf>
    <xf numFmtId="0" fontId="13" fillId="0" borderId="117" xfId="10" applyFont="1" applyBorder="1" applyAlignment="1">
      <alignment horizontal="center" vertical="center" wrapText="1"/>
    </xf>
    <xf numFmtId="0" fontId="14" fillId="0" borderId="117" xfId="10" applyFont="1" applyBorder="1" applyAlignment="1">
      <alignment horizontal="center" vertical="center"/>
    </xf>
    <xf numFmtId="44" fontId="14" fillId="5" borderId="119" xfId="3" applyFont="1" applyFill="1" applyBorder="1" applyAlignment="1" applyProtection="1">
      <alignment horizontal="center" vertical="center"/>
    </xf>
    <xf numFmtId="9" fontId="14" fillId="5" borderId="119" xfId="3" applyNumberFormat="1" applyFont="1" applyFill="1" applyBorder="1" applyAlignment="1" applyProtection="1">
      <alignment horizontal="center" vertical="center"/>
    </xf>
    <xf numFmtId="44" fontId="14" fillId="5" borderId="120" xfId="3" applyFont="1" applyFill="1" applyBorder="1" applyAlignment="1" applyProtection="1">
      <alignment horizontal="right" vertical="center"/>
    </xf>
    <xf numFmtId="0" fontId="14" fillId="4" borderId="120" xfId="10" applyFont="1" applyFill="1" applyBorder="1" applyAlignment="1">
      <alignment vertical="center"/>
    </xf>
    <xf numFmtId="44" fontId="14" fillId="0" borderId="120" xfId="0" applyNumberFormat="1" applyFont="1" applyBorder="1" applyAlignment="1">
      <alignment vertical="center"/>
    </xf>
    <xf numFmtId="0" fontId="14" fillId="0" borderId="120" xfId="0" applyFont="1" applyBorder="1" applyAlignment="1">
      <alignment horizontal="center" vertical="center"/>
    </xf>
    <xf numFmtId="0" fontId="13" fillId="0" borderId="120" xfId="10" applyFont="1" applyBorder="1" applyAlignment="1">
      <alignment horizontal="center" vertical="center" wrapText="1"/>
    </xf>
    <xf numFmtId="44" fontId="14" fillId="5" borderId="120" xfId="3" applyFont="1" applyFill="1" applyBorder="1" applyAlignment="1" applyProtection="1">
      <alignment horizontal="center" vertical="center"/>
    </xf>
    <xf numFmtId="9" fontId="14" fillId="5" borderId="120" xfId="3" applyNumberFormat="1" applyFont="1" applyFill="1" applyBorder="1" applyAlignment="1" applyProtection="1">
      <alignment horizontal="center" vertical="center"/>
    </xf>
    <xf numFmtId="0" fontId="14" fillId="0" borderId="123" xfId="13" applyFont="1" applyBorder="1" applyAlignment="1">
      <alignment horizontal="left" vertical="center" wrapText="1"/>
    </xf>
    <xf numFmtId="0" fontId="13" fillId="0" borderId="123" xfId="10" applyFont="1" applyBorder="1" applyAlignment="1">
      <alignment horizontal="center" vertical="center" wrapText="1"/>
    </xf>
    <xf numFmtId="0" fontId="14" fillId="0" borderId="123" xfId="10" applyFont="1" applyBorder="1" applyAlignment="1">
      <alignment horizontal="center" vertical="center"/>
    </xf>
    <xf numFmtId="44" fontId="14" fillId="0" borderId="124" xfId="3" applyFont="1" applyFill="1" applyBorder="1" applyAlignment="1" applyProtection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left" vertical="center"/>
    </xf>
    <xf numFmtId="0" fontId="13" fillId="0" borderId="126" xfId="10" applyFont="1" applyBorder="1" applyAlignment="1">
      <alignment horizontal="center" vertical="center" wrapText="1"/>
    </xf>
    <xf numFmtId="0" fontId="14" fillId="0" borderId="126" xfId="10" applyFont="1" applyBorder="1" applyAlignment="1">
      <alignment horizontal="center" vertical="center"/>
    </xf>
    <xf numFmtId="44" fontId="14" fillId="0" borderId="126" xfId="3" applyFont="1" applyFill="1" applyBorder="1" applyAlignment="1" applyProtection="1">
      <alignment horizontal="center" vertical="center"/>
    </xf>
    <xf numFmtId="44" fontId="14" fillId="0" borderId="126" xfId="3" applyFont="1" applyFill="1" applyBorder="1" applyAlignment="1" applyProtection="1">
      <alignment horizontal="right" vertical="center"/>
    </xf>
    <xf numFmtId="0" fontId="14" fillId="0" borderId="127" xfId="10" applyFont="1" applyFill="1" applyBorder="1" applyAlignment="1">
      <alignment vertical="center"/>
    </xf>
    <xf numFmtId="0" fontId="13" fillId="0" borderId="127" xfId="0" applyFont="1" applyBorder="1" applyAlignment="1">
      <alignment horizontal="center" vertical="center"/>
    </xf>
    <xf numFmtId="44" fontId="14" fillId="0" borderId="104" xfId="0" applyNumberFormat="1" applyFont="1" applyBorder="1" applyAlignment="1">
      <alignment vertical="center"/>
    </xf>
    <xf numFmtId="0" fontId="14" fillId="0" borderId="128" xfId="16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28" xfId="10" applyFont="1" applyFill="1" applyBorder="1" applyAlignment="1">
      <alignment horizontal="center" vertical="center"/>
    </xf>
    <xf numFmtId="44" fontId="14" fillId="5" borderId="121" xfId="19" applyFont="1" applyFill="1" applyBorder="1" applyAlignment="1" applyProtection="1">
      <alignment horizontal="center" vertical="center"/>
    </xf>
    <xf numFmtId="44" fontId="14" fillId="5" borderId="126" xfId="3" applyFont="1" applyFill="1" applyBorder="1" applyAlignment="1" applyProtection="1">
      <alignment horizontal="right" vertical="center"/>
    </xf>
    <xf numFmtId="0" fontId="14" fillId="0" borderId="123" xfId="13" applyFont="1" applyFill="1" applyBorder="1" applyAlignment="1">
      <alignment horizontal="left" vertical="center" wrapText="1"/>
    </xf>
    <xf numFmtId="0" fontId="13" fillId="0" borderId="123" xfId="10" applyFont="1" applyFill="1" applyBorder="1" applyAlignment="1">
      <alignment horizontal="center" vertical="center" wrapText="1"/>
    </xf>
    <xf numFmtId="0" fontId="14" fillId="0" borderId="123" xfId="10" applyFont="1" applyFill="1" applyBorder="1" applyAlignment="1">
      <alignment horizontal="center" vertical="center"/>
    </xf>
    <xf numFmtId="44" fontId="14" fillId="5" borderId="120" xfId="3" applyNumberFormat="1" applyFont="1" applyFill="1" applyBorder="1" applyAlignment="1" applyProtection="1">
      <alignment horizontal="center" vertical="center"/>
    </xf>
    <xf numFmtId="0" fontId="13" fillId="0" borderId="128" xfId="10" applyFont="1" applyBorder="1" applyAlignment="1">
      <alignment horizontal="center" vertical="center" wrapText="1"/>
    </xf>
    <xf numFmtId="0" fontId="13" fillId="0" borderId="121" xfId="10" applyFont="1" applyBorder="1" applyAlignment="1">
      <alignment horizontal="center" vertical="center" wrapText="1"/>
    </xf>
    <xf numFmtId="0" fontId="13" fillId="0" borderId="129" xfId="10" applyFont="1" applyBorder="1" applyAlignment="1">
      <alignment horizontal="center" vertical="center" wrapText="1"/>
    </xf>
    <xf numFmtId="0" fontId="13" fillId="0" borderId="121" xfId="10" applyFont="1" applyBorder="1" applyAlignment="1">
      <alignment horizontal="right" vertical="center" wrapText="1"/>
    </xf>
    <xf numFmtId="0" fontId="13" fillId="0" borderId="126" xfId="10" applyFont="1" applyBorder="1" applyAlignment="1">
      <alignment horizontal="right" vertical="center" wrapText="1"/>
    </xf>
    <xf numFmtId="0" fontId="13" fillId="0" borderId="127" xfId="10" applyFont="1" applyBorder="1" applyAlignment="1">
      <alignment horizontal="center" vertical="center" wrapText="1"/>
    </xf>
    <xf numFmtId="0" fontId="14" fillId="0" borderId="127" xfId="0" applyFont="1" applyBorder="1" applyAlignment="1"/>
    <xf numFmtId="0" fontId="14" fillId="0" borderId="104" xfId="0" applyFont="1" applyBorder="1" applyAlignment="1"/>
    <xf numFmtId="0" fontId="14" fillId="0" borderId="128" xfId="10" applyFont="1" applyBorder="1" applyAlignment="1">
      <alignment horizontal="center" vertical="center"/>
    </xf>
    <xf numFmtId="0" fontId="13" fillId="0" borderId="121" xfId="11" applyFont="1" applyBorder="1" applyAlignment="1">
      <alignment horizontal="center" vertical="center" wrapText="1"/>
    </xf>
    <xf numFmtId="0" fontId="14" fillId="0" borderId="126" xfId="10" applyFont="1" applyBorder="1" applyAlignment="1">
      <alignment horizontal="left" vertical="center"/>
    </xf>
    <xf numFmtId="0" fontId="14" fillId="0" borderId="129" xfId="10" applyFont="1" applyBorder="1" applyAlignment="1">
      <alignment horizontal="left" vertical="center"/>
    </xf>
    <xf numFmtId="0" fontId="14" fillId="5" borderId="121" xfId="10" applyFont="1" applyFill="1" applyBorder="1" applyAlignment="1">
      <alignment horizontal="center" vertical="center"/>
    </xf>
    <xf numFmtId="0" fontId="14" fillId="5" borderId="126" xfId="10" applyFont="1" applyFill="1" applyBorder="1" applyAlignment="1">
      <alignment horizontal="center" vertical="center"/>
    </xf>
    <xf numFmtId="0" fontId="15" fillId="5" borderId="127" xfId="0" applyFont="1" applyFill="1" applyBorder="1" applyAlignment="1">
      <alignment horizontal="center" vertical="center"/>
    </xf>
    <xf numFmtId="0" fontId="14" fillId="4" borderId="127" xfId="10" applyFont="1" applyFill="1" applyBorder="1" applyAlignment="1">
      <alignment vertical="center"/>
    </xf>
    <xf numFmtId="0" fontId="14" fillId="4" borderId="127" xfId="0" applyFont="1" applyFill="1" applyBorder="1" applyAlignment="1"/>
    <xf numFmtId="0" fontId="14" fillId="4" borderId="104" xfId="0" applyFont="1" applyFill="1" applyBorder="1" applyAlignment="1"/>
    <xf numFmtId="0" fontId="14" fillId="0" borderId="121" xfId="11" applyFont="1" applyFill="1" applyBorder="1" applyAlignment="1">
      <alignment horizontal="left" vertical="center" wrapText="1"/>
    </xf>
    <xf numFmtId="0" fontId="14" fillId="0" borderId="126" xfId="10" applyFont="1" applyFill="1" applyBorder="1" applyAlignment="1">
      <alignment horizontal="left" vertical="center" wrapText="1"/>
    </xf>
    <xf numFmtId="0" fontId="14" fillId="0" borderId="129" xfId="10" applyFont="1" applyFill="1" applyBorder="1" applyAlignment="1">
      <alignment horizontal="left" vertical="center" wrapText="1"/>
    </xf>
    <xf numFmtId="0" fontId="14" fillId="5" borderId="121" xfId="10" applyFont="1" applyFill="1" applyBorder="1" applyAlignment="1">
      <alignment vertical="center"/>
    </xf>
    <xf numFmtId="0" fontId="14" fillId="5" borderId="126" xfId="10" applyFont="1" applyFill="1" applyBorder="1" applyAlignment="1">
      <alignment vertical="center"/>
    </xf>
    <xf numFmtId="0" fontId="14" fillId="0" borderId="126" xfId="11" applyFont="1" applyFill="1" applyBorder="1" applyAlignment="1">
      <alignment horizontal="left" vertical="center" wrapText="1"/>
    </xf>
    <xf numFmtId="0" fontId="14" fillId="0" borderId="129" xfId="11" applyFont="1" applyFill="1" applyBorder="1" applyAlignment="1">
      <alignment horizontal="left" vertical="center" wrapText="1"/>
    </xf>
    <xf numFmtId="0" fontId="14" fillId="0" borderId="126" xfId="10" applyFont="1" applyFill="1" applyBorder="1" applyAlignment="1">
      <alignment horizontal="left" vertical="center"/>
    </xf>
    <xf numFmtId="0" fontId="14" fillId="0" borderId="129" xfId="10" applyFont="1" applyFill="1" applyBorder="1" applyAlignment="1">
      <alignment horizontal="left" vertical="center"/>
    </xf>
    <xf numFmtId="0" fontId="13" fillId="0" borderId="121" xfId="11" applyFont="1" applyFill="1" applyBorder="1" applyAlignment="1">
      <alignment horizontal="center" vertical="center" wrapText="1"/>
    </xf>
    <xf numFmtId="0" fontId="14" fillId="0" borderId="128" xfId="11" applyFont="1" applyBorder="1" applyAlignment="1">
      <alignment horizontal="center" vertical="center" wrapText="1"/>
    </xf>
    <xf numFmtId="0" fontId="8" fillId="4" borderId="120" xfId="3" applyNumberFormat="1" applyFont="1" applyFill="1" applyBorder="1" applyAlignment="1">
      <alignment horizontal="center" vertical="center" wrapText="1"/>
    </xf>
    <xf numFmtId="44" fontId="8" fillId="0" borderId="104" xfId="0" applyNumberFormat="1" applyFont="1" applyFill="1" applyBorder="1" applyAlignment="1">
      <alignment vertical="center" wrapText="1"/>
    </xf>
    <xf numFmtId="0" fontId="14" fillId="3" borderId="130" xfId="11" applyFont="1" applyFill="1" applyBorder="1" applyAlignment="1">
      <alignment horizontal="center" vertical="center"/>
    </xf>
    <xf numFmtId="0" fontId="14" fillId="3" borderId="128" xfId="11" applyFont="1" applyFill="1" applyBorder="1" applyAlignment="1">
      <alignment horizontal="center" vertical="center" wrapText="1"/>
    </xf>
    <xf numFmtId="0" fontId="14" fillId="3" borderId="118" xfId="0" applyFont="1" applyFill="1" applyBorder="1" applyAlignment="1">
      <alignment horizontal="center" vertical="center" wrapText="1"/>
    </xf>
    <xf numFmtId="0" fontId="14" fillId="3" borderId="131" xfId="0" applyFont="1" applyFill="1" applyBorder="1" applyAlignment="1">
      <alignment horizontal="center" vertical="center" wrapText="1"/>
    </xf>
    <xf numFmtId="0" fontId="14" fillId="3" borderId="132" xfId="0" applyFont="1" applyFill="1" applyBorder="1" applyAlignment="1">
      <alignment horizontal="center" vertical="center" wrapText="1"/>
    </xf>
    <xf numFmtId="0" fontId="14" fillId="3" borderId="133" xfId="0" applyFont="1" applyFill="1" applyBorder="1" applyAlignment="1">
      <alignment horizontal="center" vertical="center" wrapText="1"/>
    </xf>
    <xf numFmtId="0" fontId="14" fillId="3" borderId="119" xfId="11" applyFont="1" applyFill="1" applyBorder="1" applyAlignment="1">
      <alignment horizontal="center" vertical="center" wrapText="1"/>
    </xf>
    <xf numFmtId="0" fontId="14" fillId="3" borderId="134" xfId="11" applyFont="1" applyFill="1" applyBorder="1" applyAlignment="1">
      <alignment horizontal="center" vertical="center" wrapText="1"/>
    </xf>
    <xf numFmtId="0" fontId="14" fillId="3" borderId="121" xfId="12" applyFont="1" applyFill="1" applyBorder="1" applyAlignment="1">
      <alignment horizontal="center" vertical="center" wrapText="1"/>
    </xf>
    <xf numFmtId="0" fontId="14" fillId="3" borderId="120" xfId="12" applyFont="1" applyFill="1" applyBorder="1" applyAlignment="1">
      <alignment horizontal="center" vertical="center" wrapText="1"/>
    </xf>
    <xf numFmtId="0" fontId="14" fillId="3" borderId="120" xfId="0" applyFont="1" applyFill="1" applyBorder="1" applyAlignment="1">
      <alignment horizontal="center" vertical="center"/>
    </xf>
    <xf numFmtId="0" fontId="14" fillId="0" borderId="128" xfId="11" applyFont="1" applyBorder="1" applyAlignment="1">
      <alignment horizontal="left" vertical="center" wrapText="1"/>
    </xf>
    <xf numFmtId="44" fontId="14" fillId="5" borderId="121" xfId="3" applyFont="1" applyFill="1" applyBorder="1" applyAlignment="1" applyProtection="1">
      <alignment horizontal="center" vertical="center"/>
    </xf>
    <xf numFmtId="44" fontId="14" fillId="5" borderId="128" xfId="3" applyFont="1" applyFill="1" applyBorder="1" applyAlignment="1" applyProtection="1">
      <alignment horizontal="center" vertical="center"/>
    </xf>
    <xf numFmtId="9" fontId="14" fillId="5" borderId="128" xfId="3" applyNumberFormat="1" applyFont="1" applyFill="1" applyBorder="1" applyAlignment="1" applyProtection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4" fillId="0" borderId="121" xfId="10" applyFont="1" applyFill="1" applyBorder="1" applyAlignment="1">
      <alignment horizontal="center" vertical="center"/>
    </xf>
    <xf numFmtId="0" fontId="14" fillId="0" borderId="135" xfId="11" applyFont="1" applyBorder="1" applyAlignment="1">
      <alignment horizontal="left" vertical="center"/>
    </xf>
    <xf numFmtId="0" fontId="13" fillId="0" borderId="126" xfId="10" applyFont="1" applyFill="1" applyBorder="1" applyAlignment="1">
      <alignment horizontal="center" vertical="center" wrapText="1"/>
    </xf>
    <xf numFmtId="0" fontId="14" fillId="0" borderId="126" xfId="10" applyFont="1" applyFill="1" applyBorder="1" applyAlignment="1">
      <alignment horizontal="center" vertical="center"/>
    </xf>
    <xf numFmtId="9" fontId="14" fillId="0" borderId="126" xfId="3" applyNumberFormat="1" applyFont="1" applyFill="1" applyBorder="1" applyAlignment="1" applyProtection="1">
      <alignment horizontal="center" vertical="center"/>
    </xf>
    <xf numFmtId="0" fontId="14" fillId="0" borderId="120" xfId="12" applyFont="1" applyBorder="1" applyAlignment="1">
      <alignment horizontal="left" vertical="center" wrapText="1"/>
    </xf>
    <xf numFmtId="0" fontId="13" fillId="0" borderId="120" xfId="0" applyFont="1" applyBorder="1" applyAlignment="1">
      <alignment horizontal="center" vertical="center"/>
    </xf>
    <xf numFmtId="0" fontId="14" fillId="0" borderId="123" xfId="11" applyFont="1" applyFill="1" applyBorder="1" applyAlignment="1">
      <alignment horizontal="left" vertical="center" wrapText="1"/>
    </xf>
    <xf numFmtId="0" fontId="14" fillId="0" borderId="123" xfId="10" applyFont="1" applyBorder="1" applyAlignment="1">
      <alignment horizontal="left" vertical="center"/>
    </xf>
    <xf numFmtId="0" fontId="14" fillId="0" borderId="136" xfId="10" applyFont="1" applyBorder="1" applyAlignment="1">
      <alignment horizontal="center" vertical="center"/>
    </xf>
    <xf numFmtId="44" fontId="14" fillId="5" borderId="128" xfId="10" applyNumberFormat="1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44" fontId="14" fillId="0" borderId="120" xfId="0" applyNumberFormat="1" applyFont="1" applyFill="1" applyBorder="1" applyAlignment="1">
      <alignment vertical="center"/>
    </xf>
    <xf numFmtId="0" fontId="13" fillId="0" borderId="121" xfId="10" applyFont="1" applyBorder="1" applyAlignment="1">
      <alignment horizontal="left" vertical="center"/>
    </xf>
    <xf numFmtId="0" fontId="14" fillId="0" borderId="121" xfId="11" applyFont="1" applyBorder="1" applyAlignment="1">
      <alignment horizontal="left" vertical="center" wrapText="1"/>
    </xf>
    <xf numFmtId="0" fontId="14" fillId="0" borderId="138" xfId="0" applyFont="1" applyBorder="1" applyAlignment="1">
      <alignment horizontal="center" vertical="center"/>
    </xf>
    <xf numFmtId="0" fontId="14" fillId="0" borderId="139" xfId="11" applyFont="1" applyBorder="1" applyAlignment="1">
      <alignment horizontal="left" vertical="center" wrapText="1"/>
    </xf>
    <xf numFmtId="0" fontId="13" fillId="0" borderId="139" xfId="10" applyFont="1" applyBorder="1" applyAlignment="1">
      <alignment horizontal="center" vertical="center" wrapText="1"/>
    </xf>
    <xf numFmtId="0" fontId="14" fillId="0" borderId="139" xfId="10" applyFont="1" applyBorder="1" applyAlignment="1">
      <alignment horizontal="center" vertical="center"/>
    </xf>
    <xf numFmtId="44" fontId="14" fillId="5" borderId="140" xfId="3" applyFont="1" applyFill="1" applyBorder="1" applyAlignment="1" applyProtection="1">
      <alignment horizontal="center" vertical="center"/>
    </xf>
    <xf numFmtId="44" fontId="14" fillId="5" borderId="139" xfId="3" applyFont="1" applyFill="1" applyBorder="1" applyAlignment="1" applyProtection="1">
      <alignment horizontal="center" vertical="center"/>
    </xf>
    <xf numFmtId="9" fontId="14" fillId="5" borderId="139" xfId="3" applyNumberFormat="1" applyFont="1" applyFill="1" applyBorder="1" applyAlignment="1" applyProtection="1">
      <alignment horizontal="center" vertical="center"/>
    </xf>
    <xf numFmtId="44" fontId="14" fillId="5" borderId="141" xfId="3" applyFont="1" applyFill="1" applyBorder="1" applyAlignment="1" applyProtection="1">
      <alignment horizontal="right" vertical="center"/>
    </xf>
    <xf numFmtId="0" fontId="14" fillId="0" borderId="120" xfId="11" applyFont="1" applyBorder="1" applyAlignment="1">
      <alignment horizontal="left" vertical="center" wrapText="1"/>
    </xf>
    <xf numFmtId="0" fontId="14" fillId="0" borderId="119" xfId="10" applyFont="1" applyBorder="1" applyAlignment="1">
      <alignment horizontal="center" vertical="center"/>
    </xf>
    <xf numFmtId="44" fontId="14" fillId="5" borderId="134" xfId="3" applyFont="1" applyFill="1" applyBorder="1" applyAlignment="1" applyProtection="1">
      <alignment horizontal="center" vertical="center"/>
    </xf>
    <xf numFmtId="44" fontId="14" fillId="5" borderId="123" xfId="3" applyFont="1" applyFill="1" applyBorder="1" applyAlignment="1" applyProtection="1">
      <alignment horizontal="right" vertical="center"/>
    </xf>
    <xf numFmtId="0" fontId="13" fillId="0" borderId="121" xfId="10" applyFont="1" applyBorder="1" applyAlignment="1">
      <alignment horizontal="center" vertical="center"/>
    </xf>
    <xf numFmtId="0" fontId="13" fillId="0" borderId="142" xfId="0" applyFont="1" applyBorder="1" applyAlignment="1">
      <alignment horizontal="center" vertical="center"/>
    </xf>
    <xf numFmtId="0" fontId="13" fillId="0" borderId="142" xfId="10" applyFont="1" applyBorder="1" applyAlignment="1">
      <alignment horizontal="center" vertical="center" wrapText="1"/>
    </xf>
    <xf numFmtId="0" fontId="14" fillId="0" borderId="142" xfId="0" applyFont="1" applyBorder="1" applyAlignment="1"/>
    <xf numFmtId="0" fontId="14" fillId="0" borderId="143" xfId="0" applyFont="1" applyBorder="1" applyAlignment="1"/>
    <xf numFmtId="0" fontId="15" fillId="5" borderId="142" xfId="0" applyFont="1" applyFill="1" applyBorder="1" applyAlignment="1">
      <alignment horizontal="center" vertical="center"/>
    </xf>
    <xf numFmtId="0" fontId="14" fillId="4" borderId="142" xfId="10" applyFont="1" applyFill="1" applyBorder="1" applyAlignment="1">
      <alignment vertical="center"/>
    </xf>
    <xf numFmtId="0" fontId="14" fillId="4" borderId="142" xfId="0" applyFont="1" applyFill="1" applyBorder="1" applyAlignment="1"/>
    <xf numFmtId="0" fontId="14" fillId="4" borderId="143" xfId="0" applyFont="1" applyFill="1" applyBorder="1" applyAlignment="1"/>
    <xf numFmtId="44" fontId="8" fillId="0" borderId="143" xfId="0" applyNumberFormat="1" applyFont="1" applyFill="1" applyBorder="1" applyAlignment="1">
      <alignment vertical="center" wrapText="1"/>
    </xf>
    <xf numFmtId="0" fontId="14" fillId="3" borderId="144" xfId="12" applyFont="1" applyFill="1" applyBorder="1" applyAlignment="1">
      <alignment horizontal="center" vertical="center" wrapText="1"/>
    </xf>
    <xf numFmtId="0" fontId="14" fillId="3" borderId="144" xfId="0" applyFont="1" applyFill="1" applyBorder="1" applyAlignment="1">
      <alignment horizontal="center" vertical="center"/>
    </xf>
    <xf numFmtId="0" fontId="14" fillId="4" borderId="144" xfId="10" applyFont="1" applyFill="1" applyBorder="1" applyAlignment="1">
      <alignment vertical="center"/>
    </xf>
    <xf numFmtId="0" fontId="13" fillId="0" borderId="144" xfId="0" applyFont="1" applyBorder="1" applyAlignment="1">
      <alignment horizontal="center" vertical="center"/>
    </xf>
    <xf numFmtId="44" fontId="14" fillId="0" borderId="144" xfId="0" applyNumberFormat="1" applyFont="1" applyBorder="1" applyAlignment="1">
      <alignment vertical="center"/>
    </xf>
    <xf numFmtId="0" fontId="8" fillId="4" borderId="144" xfId="3" applyNumberFormat="1" applyFont="1" applyFill="1" applyBorder="1" applyAlignment="1">
      <alignment horizontal="center" vertical="center" wrapText="1"/>
    </xf>
    <xf numFmtId="0" fontId="14" fillId="0" borderId="121" xfId="12" applyFont="1" applyBorder="1" applyAlignment="1">
      <alignment horizontal="left" vertical="center" wrapText="1"/>
    </xf>
    <xf numFmtId="0" fontId="13" fillId="0" borderId="144" xfId="0" applyFont="1" applyFill="1" applyBorder="1" applyAlignment="1">
      <alignment horizontal="center" vertical="center"/>
    </xf>
    <xf numFmtId="0" fontId="14" fillId="0" borderId="141" xfId="11" applyFont="1" applyBorder="1" applyAlignment="1">
      <alignment horizontal="left" vertical="center" wrapText="1"/>
    </xf>
    <xf numFmtId="0" fontId="13" fillId="0" borderId="141" xfId="10" applyFont="1" applyBorder="1" applyAlignment="1">
      <alignment horizontal="center" vertical="center" wrapText="1"/>
    </xf>
    <xf numFmtId="0" fontId="14" fillId="0" borderId="141" xfId="10" applyFont="1" applyBorder="1" applyAlignment="1">
      <alignment horizontal="center" vertical="center"/>
    </xf>
    <xf numFmtId="44" fontId="14" fillId="0" borderId="136" xfId="3" applyFont="1" applyFill="1" applyBorder="1" applyAlignment="1" applyProtection="1">
      <alignment horizontal="center" vertical="center"/>
    </xf>
    <xf numFmtId="9" fontId="14" fillId="0" borderId="119" xfId="3" applyNumberFormat="1" applyFont="1" applyFill="1" applyBorder="1" applyAlignment="1" applyProtection="1">
      <alignment horizontal="center" vertical="center"/>
    </xf>
    <xf numFmtId="0" fontId="14" fillId="0" borderId="129" xfId="10" applyFont="1" applyBorder="1" applyAlignment="1">
      <alignment horizontal="center" vertical="center"/>
    </xf>
    <xf numFmtId="0" fontId="14" fillId="0" borderId="128" xfId="10" applyFont="1" applyBorder="1" applyAlignment="1">
      <alignment horizontal="left" vertical="center"/>
    </xf>
    <xf numFmtId="0" fontId="14" fillId="0" borderId="141" xfId="0" applyFont="1" applyBorder="1" applyAlignment="1">
      <alignment horizontal="left" vertical="center"/>
    </xf>
    <xf numFmtId="0" fontId="14" fillId="0" borderId="136" xfId="0" applyFont="1" applyBorder="1" applyAlignment="1">
      <alignment horizontal="left" vertical="center"/>
    </xf>
    <xf numFmtId="0" fontId="14" fillId="0" borderId="128" xfId="5" applyFont="1" applyBorder="1" applyAlignment="1">
      <alignment horizontal="left" vertical="center" wrapText="1"/>
    </xf>
    <xf numFmtId="0" fontId="14" fillId="0" borderId="121" xfId="10" applyFont="1" applyBorder="1" applyAlignment="1">
      <alignment horizontal="left" vertical="center"/>
    </xf>
    <xf numFmtId="0" fontId="14" fillId="0" borderId="121" xfId="10" applyFont="1" applyFill="1" applyBorder="1" applyAlignment="1">
      <alignment horizontal="left" vertical="center" wrapText="1"/>
    </xf>
    <xf numFmtId="0" fontId="14" fillId="0" borderId="128" xfId="11" applyFont="1" applyFill="1" applyBorder="1" applyAlignment="1">
      <alignment horizontal="left" vertical="center" wrapText="1"/>
    </xf>
    <xf numFmtId="0" fontId="13" fillId="0" borderId="128" xfId="10" applyFont="1" applyFill="1" applyBorder="1" applyAlignment="1">
      <alignment horizontal="center" vertical="center" wrapText="1"/>
    </xf>
    <xf numFmtId="0" fontId="13" fillId="0" borderId="128" xfId="0" applyFont="1" applyFill="1" applyBorder="1" applyAlignment="1">
      <alignment horizontal="center" vertical="center" wrapText="1"/>
    </xf>
    <xf numFmtId="44" fontId="14" fillId="5" borderId="144" xfId="3" applyFont="1" applyFill="1" applyBorder="1" applyAlignment="1" applyProtection="1">
      <alignment horizontal="center" vertical="center"/>
    </xf>
    <xf numFmtId="9" fontId="14" fillId="5" borderId="144" xfId="3" applyNumberFormat="1" applyFont="1" applyFill="1" applyBorder="1" applyAlignment="1" applyProtection="1">
      <alignment horizontal="center" vertical="center"/>
    </xf>
    <xf numFmtId="0" fontId="14" fillId="0" borderId="141" xfId="13" applyFont="1" applyBorder="1" applyAlignment="1">
      <alignment horizontal="left" vertical="center" wrapText="1"/>
    </xf>
    <xf numFmtId="0" fontId="14" fillId="0" borderId="121" xfId="10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13" fillId="0" borderId="148" xfId="10" applyFont="1" applyBorder="1" applyAlignment="1">
      <alignment horizontal="center" vertical="center" wrapText="1"/>
    </xf>
    <xf numFmtId="0" fontId="14" fillId="0" borderId="148" xfId="10" applyFont="1" applyBorder="1" applyAlignment="1">
      <alignment horizontal="center" vertical="center"/>
    </xf>
    <xf numFmtId="44" fontId="14" fillId="5" borderId="149" xfId="3" applyFont="1" applyFill="1" applyBorder="1" applyAlignment="1" applyProtection="1">
      <alignment horizontal="center" vertical="center"/>
    </xf>
    <xf numFmtId="44" fontId="14" fillId="5" borderId="148" xfId="3" applyFont="1" applyFill="1" applyBorder="1" applyAlignment="1" applyProtection="1">
      <alignment horizontal="center" vertical="center"/>
    </xf>
    <xf numFmtId="9" fontId="14" fillId="5" borderId="148" xfId="3" applyNumberFormat="1" applyFont="1" applyFill="1" applyBorder="1" applyAlignment="1" applyProtection="1">
      <alignment horizontal="center" vertical="center"/>
    </xf>
    <xf numFmtId="44" fontId="14" fillId="5" borderId="150" xfId="3" applyFont="1" applyFill="1" applyBorder="1" applyAlignment="1" applyProtection="1">
      <alignment horizontal="right" vertical="center"/>
    </xf>
    <xf numFmtId="44" fontId="14" fillId="0" borderId="151" xfId="0" applyNumberFormat="1" applyFont="1" applyBorder="1" applyAlignment="1">
      <alignment vertical="center"/>
    </xf>
    <xf numFmtId="0" fontId="14" fillId="0" borderId="151" xfId="0" applyFont="1" applyBorder="1" applyAlignment="1">
      <alignment horizontal="center" vertical="center"/>
    </xf>
    <xf numFmtId="0" fontId="7" fillId="0" borderId="151" xfId="0" applyFont="1" applyBorder="1" applyAlignment="1">
      <alignment horizontal="left" vertical="center" wrapText="1"/>
    </xf>
    <xf numFmtId="0" fontId="13" fillId="0" borderId="151" xfId="10" applyFont="1" applyBorder="1" applyAlignment="1">
      <alignment horizontal="center" vertical="center" wrapText="1"/>
    </xf>
    <xf numFmtId="0" fontId="14" fillId="0" borderId="151" xfId="10" applyFont="1" applyBorder="1" applyAlignment="1">
      <alignment horizontal="center" vertical="center"/>
    </xf>
    <xf numFmtId="44" fontId="14" fillId="5" borderId="151" xfId="3" applyFont="1" applyFill="1" applyBorder="1" applyAlignment="1" applyProtection="1">
      <alignment horizontal="center" vertical="center"/>
    </xf>
    <xf numFmtId="9" fontId="14" fillId="5" borderId="151" xfId="3" applyNumberFormat="1" applyFont="1" applyFill="1" applyBorder="1" applyAlignment="1" applyProtection="1">
      <alignment horizontal="center" vertical="center"/>
    </xf>
    <xf numFmtId="44" fontId="14" fillId="5" borderId="151" xfId="3" applyFont="1" applyFill="1" applyBorder="1" applyAlignment="1" applyProtection="1">
      <alignment horizontal="right" vertical="center"/>
    </xf>
    <xf numFmtId="0" fontId="14" fillId="4" borderId="151" xfId="10" applyFont="1" applyFill="1" applyBorder="1" applyAlignment="1">
      <alignment vertical="center"/>
    </xf>
    <xf numFmtId="0" fontId="13" fillId="0" borderId="151" xfId="0" applyFont="1" applyBorder="1" applyAlignment="1">
      <alignment horizontal="center" vertical="center"/>
    </xf>
    <xf numFmtId="44" fontId="14" fillId="0" borderId="152" xfId="0" applyNumberFormat="1" applyFont="1" applyBorder="1" applyAlignment="1">
      <alignment vertical="center"/>
    </xf>
    <xf numFmtId="0" fontId="14" fillId="0" borderId="150" xfId="13" applyFont="1" applyBorder="1" applyAlignment="1">
      <alignment horizontal="left" vertical="center" wrapText="1"/>
    </xf>
    <xf numFmtId="0" fontId="13" fillId="0" borderId="150" xfId="10" applyFont="1" applyBorder="1" applyAlignment="1">
      <alignment horizontal="center" vertical="center" wrapText="1"/>
    </xf>
    <xf numFmtId="0" fontId="14" fillId="0" borderId="150" xfId="10" applyFont="1" applyBorder="1" applyAlignment="1">
      <alignment horizontal="center" vertical="center"/>
    </xf>
    <xf numFmtId="44" fontId="14" fillId="0" borderId="153" xfId="3" applyFont="1" applyFill="1" applyBorder="1" applyAlignment="1" applyProtection="1">
      <alignment horizontal="center" vertical="center"/>
    </xf>
    <xf numFmtId="0" fontId="13" fillId="0" borderId="154" xfId="10" applyFont="1" applyBorder="1" applyAlignment="1">
      <alignment horizontal="center" vertical="center" wrapText="1"/>
    </xf>
    <xf numFmtId="0" fontId="13" fillId="0" borderId="155" xfId="10" applyFont="1" applyBorder="1" applyAlignment="1">
      <alignment horizontal="center" vertical="center"/>
    </xf>
    <xf numFmtId="0" fontId="13" fillId="0" borderId="156" xfId="10" applyFont="1" applyBorder="1" applyAlignment="1">
      <alignment horizontal="center" vertical="center" wrapText="1"/>
    </xf>
    <xf numFmtId="0" fontId="13" fillId="0" borderId="157" xfId="10" applyFont="1" applyBorder="1" applyAlignment="1">
      <alignment horizontal="center" vertical="center" wrapText="1"/>
    </xf>
    <xf numFmtId="0" fontId="13" fillId="0" borderId="155" xfId="10" applyFont="1" applyBorder="1" applyAlignment="1">
      <alignment horizontal="right" vertical="center" wrapText="1"/>
    </xf>
    <xf numFmtId="0" fontId="13" fillId="0" borderId="156" xfId="10" applyFont="1" applyBorder="1" applyAlignment="1">
      <alignment horizontal="right" vertical="center" wrapText="1"/>
    </xf>
    <xf numFmtId="0" fontId="13" fillId="0" borderId="158" xfId="0" applyFont="1" applyBorder="1" applyAlignment="1">
      <alignment horizontal="center" vertical="center"/>
    </xf>
    <xf numFmtId="0" fontId="13" fillId="0" borderId="158" xfId="10" applyFont="1" applyBorder="1" applyAlignment="1">
      <alignment horizontal="center" vertical="center" wrapText="1"/>
    </xf>
    <xf numFmtId="0" fontId="14" fillId="0" borderId="158" xfId="0" applyFont="1" applyBorder="1" applyAlignment="1"/>
    <xf numFmtId="0" fontId="14" fillId="0" borderId="152" xfId="0" applyFont="1" applyBorder="1" applyAlignment="1"/>
    <xf numFmtId="0" fontId="14" fillId="0" borderId="154" xfId="10" applyFont="1" applyBorder="1" applyAlignment="1">
      <alignment horizontal="center" vertical="center"/>
    </xf>
    <xf numFmtId="0" fontId="14" fillId="5" borderId="155" xfId="10" applyFont="1" applyFill="1" applyBorder="1" applyAlignment="1">
      <alignment horizontal="center" vertical="center"/>
    </xf>
    <xf numFmtId="0" fontId="14" fillId="5" borderId="156" xfId="10" applyFont="1" applyFill="1" applyBorder="1" applyAlignment="1">
      <alignment horizontal="center" vertical="center"/>
    </xf>
    <xf numFmtId="0" fontId="15" fillId="5" borderId="158" xfId="0" applyFont="1" applyFill="1" applyBorder="1" applyAlignment="1">
      <alignment horizontal="center" vertical="center"/>
    </xf>
    <xf numFmtId="0" fontId="14" fillId="4" borderId="158" xfId="10" applyFont="1" applyFill="1" applyBorder="1" applyAlignment="1">
      <alignment vertical="center"/>
    </xf>
    <xf numFmtId="0" fontId="14" fillId="4" borderId="158" xfId="0" applyFont="1" applyFill="1" applyBorder="1" applyAlignment="1"/>
    <xf numFmtId="0" fontId="14" fillId="4" borderId="152" xfId="0" applyFont="1" applyFill="1" applyBorder="1" applyAlignment="1"/>
    <xf numFmtId="0" fontId="14" fillId="5" borderId="155" xfId="10" applyFont="1" applyFill="1" applyBorder="1" applyAlignment="1">
      <alignment vertical="center"/>
    </xf>
    <xf numFmtId="0" fontId="14" fillId="5" borderId="156" xfId="10" applyFont="1" applyFill="1" applyBorder="1" applyAlignment="1">
      <alignment vertical="center"/>
    </xf>
    <xf numFmtId="44" fontId="8" fillId="0" borderId="152" xfId="0" applyNumberFormat="1" applyFont="1" applyFill="1" applyBorder="1" applyAlignment="1">
      <alignment vertical="center" wrapText="1"/>
    </xf>
    <xf numFmtId="0" fontId="14" fillId="3" borderId="159" xfId="11" applyFont="1" applyFill="1" applyBorder="1" applyAlignment="1">
      <alignment horizontal="center" vertical="center"/>
    </xf>
    <xf numFmtId="0" fontId="14" fillId="3" borderId="154" xfId="11" applyFont="1" applyFill="1" applyBorder="1" applyAlignment="1">
      <alignment horizontal="center" vertical="center" wrapText="1"/>
    </xf>
    <xf numFmtId="0" fontId="14" fillId="3" borderId="160" xfId="0" applyFont="1" applyFill="1" applyBorder="1" applyAlignment="1">
      <alignment horizontal="center" vertical="center" wrapText="1"/>
    </xf>
    <xf numFmtId="0" fontId="14" fillId="3" borderId="161" xfId="0" applyFont="1" applyFill="1" applyBorder="1" applyAlignment="1">
      <alignment horizontal="center" vertical="center" wrapText="1"/>
    </xf>
    <xf numFmtId="0" fontId="14" fillId="3" borderId="148" xfId="11" applyFont="1" applyFill="1" applyBorder="1" applyAlignment="1">
      <alignment horizontal="center" vertical="center" wrapText="1"/>
    </xf>
    <xf numFmtId="0" fontId="14" fillId="3" borderId="149" xfId="11" applyFont="1" applyFill="1" applyBorder="1" applyAlignment="1">
      <alignment horizontal="center" vertical="center" wrapText="1"/>
    </xf>
    <xf numFmtId="0" fontId="14" fillId="3" borderId="149" xfId="12" applyFont="1" applyFill="1" applyBorder="1" applyAlignment="1">
      <alignment horizontal="center" vertical="center" wrapText="1"/>
    </xf>
    <xf numFmtId="0" fontId="14" fillId="3" borderId="82" xfId="12" applyFont="1" applyFill="1" applyBorder="1" applyAlignment="1">
      <alignment horizontal="center" vertical="center" wrapText="1"/>
    </xf>
    <xf numFmtId="0" fontId="14" fillId="3" borderId="15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44" fontId="14" fillId="5" borderId="155" xfId="3" applyFont="1" applyFill="1" applyBorder="1" applyAlignment="1" applyProtection="1">
      <alignment horizontal="center" vertical="center"/>
    </xf>
    <xf numFmtId="44" fontId="14" fillId="5" borderId="154" xfId="3" applyFont="1" applyFill="1" applyBorder="1" applyAlignment="1" applyProtection="1">
      <alignment horizontal="center" vertical="center"/>
    </xf>
    <xf numFmtId="9" fontId="14" fillId="5" borderId="154" xfId="3" applyNumberFormat="1" applyFont="1" applyFill="1" applyBorder="1" applyAlignment="1" applyProtection="1">
      <alignment horizontal="center" vertical="center"/>
    </xf>
    <xf numFmtId="44" fontId="14" fillId="5" borderId="156" xfId="3" applyFont="1" applyFill="1" applyBorder="1" applyAlignment="1" applyProtection="1">
      <alignment horizontal="right" vertical="center"/>
    </xf>
    <xf numFmtId="0" fontId="14" fillId="0" borderId="154" xfId="16" applyFont="1" applyBorder="1" applyAlignment="1">
      <alignment horizontal="left" vertical="center" wrapText="1"/>
    </xf>
    <xf numFmtId="0" fontId="14" fillId="0" borderId="154" xfId="0" applyFont="1" applyFill="1" applyBorder="1" applyAlignment="1">
      <alignment horizontal="center" vertical="center" wrapText="1"/>
    </xf>
    <xf numFmtId="0" fontId="14" fillId="0" borderId="97" xfId="10" applyFont="1" applyFill="1" applyBorder="1" applyAlignment="1">
      <alignment horizontal="left" vertical="center" wrapText="1"/>
    </xf>
    <xf numFmtId="0" fontId="14" fillId="0" borderId="146" xfId="10" applyFont="1" applyFill="1" applyBorder="1" applyAlignment="1">
      <alignment horizontal="left" vertical="center" wrapText="1"/>
    </xf>
    <xf numFmtId="0" fontId="14" fillId="3" borderId="155" xfId="12" applyFont="1" applyFill="1" applyBorder="1" applyAlignment="1">
      <alignment horizontal="center" vertical="center" wrapText="1"/>
    </xf>
    <xf numFmtId="0" fontId="14" fillId="3" borderId="151" xfId="12" applyFont="1" applyFill="1" applyBorder="1" applyAlignment="1">
      <alignment horizontal="center" vertical="center" wrapText="1"/>
    </xf>
    <xf numFmtId="0" fontId="14" fillId="0" borderId="151" xfId="18" applyFont="1" applyBorder="1" applyAlignment="1">
      <alignment horizontal="left" vertical="center" wrapText="1"/>
    </xf>
    <xf numFmtId="0" fontId="14" fillId="0" borderId="150" xfId="0" applyFont="1" applyBorder="1" applyAlignment="1">
      <alignment horizontal="left" vertical="center"/>
    </xf>
    <xf numFmtId="0" fontId="14" fillId="0" borderId="162" xfId="0" applyFont="1" applyBorder="1" applyAlignment="1">
      <alignment horizontal="left" vertical="center"/>
    </xf>
    <xf numFmtId="0" fontId="13" fillId="0" borderId="151" xfId="0" applyFont="1" applyFill="1" applyBorder="1" applyAlignment="1">
      <alignment horizontal="center" vertical="center"/>
    </xf>
    <xf numFmtId="0" fontId="14" fillId="0" borderId="154" xfId="11" applyFont="1" applyFill="1" applyBorder="1" applyAlignment="1">
      <alignment horizontal="left" vertical="center" wrapText="1"/>
    </xf>
    <xf numFmtId="0" fontId="13" fillId="0" borderId="154" xfId="10" applyFont="1" applyFill="1" applyBorder="1" applyAlignment="1">
      <alignment horizontal="center" vertical="center" wrapText="1"/>
    </xf>
    <xf numFmtId="0" fontId="14" fillId="0" borderId="154" xfId="11" applyFont="1" applyBorder="1" applyAlignment="1">
      <alignment horizontal="left" vertical="center" wrapText="1"/>
    </xf>
    <xf numFmtId="0" fontId="14" fillId="0" borderId="156" xfId="11" applyFont="1" applyBorder="1" applyAlignment="1">
      <alignment horizontal="left" vertical="center" wrapText="1"/>
    </xf>
    <xf numFmtId="44" fontId="14" fillId="5" borderId="155" xfId="20" applyFont="1" applyFill="1" applyBorder="1" applyAlignment="1" applyProtection="1">
      <alignment horizontal="center" vertical="center"/>
    </xf>
    <xf numFmtId="0" fontId="8" fillId="4" borderId="151" xfId="3" applyNumberFormat="1" applyFont="1" applyFill="1" applyBorder="1" applyAlignment="1">
      <alignment horizontal="center" vertical="center" wrapText="1"/>
    </xf>
    <xf numFmtId="0" fontId="14" fillId="0" borderId="154" xfId="16" applyFont="1" applyFill="1" applyBorder="1" applyAlignment="1">
      <alignment horizontal="left" vertical="center" wrapText="1"/>
    </xf>
    <xf numFmtId="0" fontId="29" fillId="0" borderId="154" xfId="0" applyFont="1" applyFill="1" applyBorder="1" applyAlignment="1">
      <alignment horizontal="center" vertical="center" wrapText="1"/>
    </xf>
    <xf numFmtId="0" fontId="14" fillId="2" borderId="154" xfId="0" applyFont="1" applyFill="1" applyBorder="1" applyAlignment="1">
      <alignment vertical="center" wrapText="1"/>
    </xf>
    <xf numFmtId="44" fontId="14" fillId="5" borderId="156" xfId="3" applyFont="1" applyFill="1" applyBorder="1" applyAlignment="1" applyProtection="1">
      <alignment horizontal="center" vertical="center"/>
    </xf>
    <xf numFmtId="44" fontId="14" fillId="4" borderId="155" xfId="20" applyFont="1" applyFill="1" applyBorder="1" applyAlignment="1" applyProtection="1">
      <alignment horizontal="center" vertical="center"/>
    </xf>
    <xf numFmtId="44" fontId="14" fillId="4" borderId="154" xfId="3" applyFont="1" applyFill="1" applyBorder="1" applyAlignment="1" applyProtection="1">
      <alignment horizontal="center" vertical="center"/>
    </xf>
    <xf numFmtId="9" fontId="14" fillId="4" borderId="154" xfId="3" applyNumberFormat="1" applyFont="1" applyFill="1" applyBorder="1" applyAlignment="1" applyProtection="1">
      <alignment horizontal="center" vertical="center"/>
    </xf>
    <xf numFmtId="0" fontId="14" fillId="0" borderId="154" xfId="10" applyFont="1" applyFill="1" applyBorder="1" applyAlignment="1">
      <alignment horizontal="center" vertical="center"/>
    </xf>
    <xf numFmtId="0" fontId="13" fillId="0" borderId="97" xfId="10" applyFont="1" applyFill="1" applyBorder="1" applyAlignment="1">
      <alignment horizontal="left" vertical="center" wrapText="1"/>
    </xf>
    <xf numFmtId="0" fontId="13" fillId="0" borderId="155" xfId="10" applyFont="1" applyFill="1" applyBorder="1" applyAlignment="1">
      <alignment horizontal="center" vertical="center"/>
    </xf>
    <xf numFmtId="0" fontId="13" fillId="0" borderId="156" xfId="10" applyFont="1" applyFill="1" applyBorder="1" applyAlignment="1">
      <alignment horizontal="center" vertical="center" wrapText="1"/>
    </xf>
    <xf numFmtId="0" fontId="13" fillId="0" borderId="157" xfId="10" applyFont="1" applyFill="1" applyBorder="1" applyAlignment="1">
      <alignment horizontal="center" vertical="center" wrapText="1"/>
    </xf>
    <xf numFmtId="0" fontId="14" fillId="0" borderId="151" xfId="11" applyFont="1" applyBorder="1" applyAlignment="1">
      <alignment vertical="center" wrapText="1"/>
    </xf>
    <xf numFmtId="0" fontId="13" fillId="0" borderId="151" xfId="11" applyFont="1" applyBorder="1" applyAlignment="1">
      <alignment horizontal="center" vertical="center" wrapText="1"/>
    </xf>
    <xf numFmtId="0" fontId="14" fillId="0" borderId="151" xfId="11" applyFont="1" applyBorder="1" applyAlignment="1">
      <alignment horizontal="center" vertical="center"/>
    </xf>
    <xf numFmtId="0" fontId="14" fillId="0" borderId="163" xfId="11" applyFont="1" applyBorder="1" applyAlignment="1">
      <alignment vertical="center" wrapText="1"/>
    </xf>
    <xf numFmtId="0" fontId="31" fillId="0" borderId="97" xfId="10" applyFont="1" applyBorder="1" applyAlignment="1">
      <alignment horizontal="left" vertical="center"/>
    </xf>
    <xf numFmtId="0" fontId="31" fillId="0" borderId="97" xfId="10" applyFont="1" applyBorder="1" applyAlignment="1">
      <alignment horizontal="left" vertical="center" wrapText="1"/>
    </xf>
    <xf numFmtId="0" fontId="31" fillId="0" borderId="0" xfId="10" applyFont="1" applyBorder="1" applyAlignment="1">
      <alignment horizontal="left" vertical="center" wrapText="1"/>
    </xf>
    <xf numFmtId="0" fontId="31" fillId="0" borderId="151" xfId="11" applyFont="1" applyBorder="1" applyAlignment="1">
      <alignment horizontal="center" vertical="center" wrapText="1"/>
    </xf>
    <xf numFmtId="0" fontId="31" fillId="0" borderId="155" xfId="10" applyFont="1" applyBorder="1" applyAlignment="1">
      <alignment horizontal="right" vertical="center" wrapText="1"/>
    </xf>
    <xf numFmtId="0" fontId="31" fillId="0" borderId="156" xfId="10" applyFont="1" applyBorder="1" applyAlignment="1">
      <alignment horizontal="right" vertical="center" wrapText="1"/>
    </xf>
    <xf numFmtId="0" fontId="31" fillId="0" borderId="158" xfId="0" applyFont="1" applyBorder="1" applyAlignment="1">
      <alignment horizontal="center" vertical="center"/>
    </xf>
    <xf numFmtId="0" fontId="31" fillId="0" borderId="158" xfId="10" applyFont="1" applyBorder="1" applyAlignment="1">
      <alignment horizontal="center" vertical="center" wrapText="1"/>
    </xf>
    <xf numFmtId="0" fontId="16" fillId="0" borderId="158" xfId="0" applyFont="1" applyBorder="1" applyAlignment="1"/>
    <xf numFmtId="0" fontId="16" fillId="0" borderId="152" xfId="0" applyFont="1" applyBorder="1" applyAlignment="1"/>
    <xf numFmtId="0" fontId="32" fillId="0" borderId="0" xfId="11" applyFont="1" applyAlignment="1">
      <alignment vertical="center"/>
    </xf>
    <xf numFmtId="166" fontId="16" fillId="0" borderId="151" xfId="11" applyNumberFormat="1" applyFont="1" applyBorder="1" applyAlignment="1">
      <alignment horizontal="center" vertical="center"/>
    </xf>
    <xf numFmtId="0" fontId="16" fillId="0" borderId="151" xfId="11" applyFont="1" applyBorder="1" applyAlignment="1">
      <alignment horizontal="center" vertical="center"/>
    </xf>
    <xf numFmtId="0" fontId="16" fillId="5" borderId="155" xfId="10" applyFont="1" applyFill="1" applyBorder="1" applyAlignment="1">
      <alignment horizontal="center" vertical="center"/>
    </xf>
    <xf numFmtId="0" fontId="16" fillId="5" borderId="156" xfId="10" applyFont="1" applyFill="1" applyBorder="1" applyAlignment="1">
      <alignment horizontal="center" vertical="center"/>
    </xf>
    <xf numFmtId="0" fontId="16" fillId="5" borderId="158" xfId="0" applyFont="1" applyFill="1" applyBorder="1" applyAlignment="1">
      <alignment horizontal="center" vertical="center"/>
    </xf>
    <xf numFmtId="0" fontId="16" fillId="4" borderId="158" xfId="10" applyFont="1" applyFill="1" applyBorder="1" applyAlignment="1">
      <alignment vertical="center"/>
    </xf>
    <xf numFmtId="0" fontId="16" fillId="4" borderId="158" xfId="0" applyFont="1" applyFill="1" applyBorder="1" applyAlignment="1"/>
    <xf numFmtId="0" fontId="16" fillId="4" borderId="152" xfId="0" applyFont="1" applyFill="1" applyBorder="1" applyAlignment="1"/>
    <xf numFmtId="0" fontId="33" fillId="0" borderId="0" xfId="11" applyFont="1" applyAlignment="1">
      <alignment vertical="center"/>
    </xf>
    <xf numFmtId="166" fontId="32" fillId="0" borderId="0" xfId="11" applyNumberFormat="1" applyFont="1" applyBorder="1" applyAlignment="1">
      <alignment horizontal="center" vertical="center"/>
    </xf>
    <xf numFmtId="0" fontId="16" fillId="0" borderId="0" xfId="11" applyFont="1" applyBorder="1" applyAlignment="1">
      <alignment horizontal="left" vertical="center"/>
    </xf>
    <xf numFmtId="0" fontId="33" fillId="0" borderId="0" xfId="11" applyFont="1" applyBorder="1" applyAlignment="1">
      <alignment horizontal="left" vertical="center"/>
    </xf>
    <xf numFmtId="0" fontId="32" fillId="0" borderId="0" xfId="11" applyFont="1" applyBorder="1" applyAlignment="1">
      <alignment horizontal="center" vertical="center"/>
    </xf>
    <xf numFmtId="0" fontId="32" fillId="0" borderId="0" xfId="1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16" fillId="5" borderId="155" xfId="10" applyFont="1" applyFill="1" applyBorder="1" applyAlignment="1">
      <alignment vertical="center"/>
    </xf>
    <xf numFmtId="0" fontId="16" fillId="5" borderId="156" xfId="10" applyFont="1" applyFill="1" applyBorder="1" applyAlignment="1">
      <alignment vertical="center"/>
    </xf>
    <xf numFmtId="0" fontId="35" fillId="0" borderId="0" xfId="11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" fillId="0" borderId="98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4" borderId="151" xfId="3" applyNumberFormat="1" applyFont="1" applyFill="1" applyBorder="1" applyAlignment="1">
      <alignment horizontal="center" vertical="center" wrapText="1"/>
    </xf>
    <xf numFmtId="44" fontId="5" fillId="0" borderId="15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4" fontId="36" fillId="0" borderId="0" xfId="0" applyNumberFormat="1" applyFont="1" applyBorder="1" applyAlignment="1">
      <alignment horizontal="center" vertical="center"/>
    </xf>
    <xf numFmtId="44" fontId="3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14" applyFont="1" applyFill="1" applyBorder="1" applyAlignment="1">
      <alignment horizontal="left" vertical="center"/>
    </xf>
    <xf numFmtId="0" fontId="14" fillId="0" borderId="0" xfId="14" applyFont="1" applyFill="1" applyBorder="1" applyAlignment="1">
      <alignment horizontal="left" vertical="center"/>
    </xf>
    <xf numFmtId="0" fontId="14" fillId="0" borderId="154" xfId="5" applyFont="1" applyFill="1" applyBorder="1" applyAlignment="1">
      <alignment horizontal="left" vertical="center" wrapText="1"/>
    </xf>
    <xf numFmtId="0" fontId="13" fillId="0" borderId="154" xfId="10" applyFont="1" applyFill="1" applyBorder="1" applyAlignment="1">
      <alignment horizontal="center" vertical="center"/>
    </xf>
    <xf numFmtId="0" fontId="29" fillId="0" borderId="154" xfId="11" applyFont="1" applyFill="1" applyBorder="1" applyAlignment="1">
      <alignment horizontal="left" vertical="center" wrapText="1"/>
    </xf>
    <xf numFmtId="44" fontId="14" fillId="5" borderId="172" xfId="3" applyFont="1" applyFill="1" applyBorder="1" applyAlignment="1" applyProtection="1">
      <alignment horizontal="right" vertical="center"/>
    </xf>
    <xf numFmtId="0" fontId="13" fillId="0" borderId="163" xfId="0" applyFont="1" applyBorder="1" applyAlignment="1">
      <alignment horizontal="center" vertical="center"/>
    </xf>
    <xf numFmtId="44" fontId="14" fillId="0" borderId="173" xfId="3" applyFont="1" applyFill="1" applyBorder="1" applyAlignment="1" applyProtection="1">
      <alignment horizontal="center" vertical="center"/>
    </xf>
    <xf numFmtId="44" fontId="14" fillId="5" borderId="118" xfId="3" applyFont="1" applyFill="1" applyBorder="1" applyAlignment="1" applyProtection="1">
      <alignment horizontal="center" vertical="center"/>
    </xf>
    <xf numFmtId="44" fontId="14" fillId="5" borderId="174" xfId="3" applyFont="1" applyFill="1" applyBorder="1" applyAlignment="1" applyProtection="1">
      <alignment horizontal="center" vertical="center"/>
    </xf>
    <xf numFmtId="9" fontId="14" fillId="5" borderId="162" xfId="3" applyNumberFormat="1" applyFont="1" applyFill="1" applyBorder="1" applyAlignment="1" applyProtection="1">
      <alignment horizontal="center" vertical="center"/>
    </xf>
    <xf numFmtId="167" fontId="6" fillId="4" borderId="151" xfId="0" applyNumberFormat="1" applyFont="1" applyFill="1" applyBorder="1" applyAlignment="1">
      <alignment vertical="center"/>
    </xf>
    <xf numFmtId="44" fontId="14" fillId="5" borderId="157" xfId="3" applyFont="1" applyFill="1" applyBorder="1" applyAlignment="1" applyProtection="1">
      <alignment horizontal="center" vertical="center"/>
    </xf>
    <xf numFmtId="44" fontId="14" fillId="5" borderId="154" xfId="3" applyFont="1" applyFill="1" applyBorder="1" applyAlignment="1" applyProtection="1">
      <alignment horizontal="right" vertical="center"/>
    </xf>
    <xf numFmtId="0" fontId="14" fillId="4" borderId="154" xfId="10" applyFont="1" applyFill="1" applyBorder="1" applyAlignment="1">
      <alignment vertical="center"/>
    </xf>
    <xf numFmtId="0" fontId="13" fillId="0" borderId="154" xfId="0" applyFont="1" applyFill="1" applyBorder="1" applyAlignment="1">
      <alignment horizontal="center" vertical="center"/>
    </xf>
    <xf numFmtId="0" fontId="13" fillId="0" borderId="17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9" fontId="14" fillId="5" borderId="157" xfId="3" applyNumberFormat="1" applyFont="1" applyFill="1" applyBorder="1" applyAlignment="1" applyProtection="1">
      <alignment horizontal="center" vertical="center"/>
    </xf>
    <xf numFmtId="9" fontId="14" fillId="0" borderId="176" xfId="3" applyNumberFormat="1" applyFont="1" applyFill="1" applyBorder="1" applyAlignment="1" applyProtection="1">
      <alignment horizontal="center" vertical="center"/>
    </xf>
    <xf numFmtId="0" fontId="14" fillId="0" borderId="1" xfId="16" applyFont="1" applyFill="1" applyBorder="1" applyAlignment="1">
      <alignment horizontal="left" vertical="center" wrapText="1"/>
    </xf>
    <xf numFmtId="44" fontId="14" fillId="0" borderId="23" xfId="0" applyNumberFormat="1" applyFont="1" applyBorder="1" applyAlignment="1">
      <alignment vertical="center"/>
    </xf>
    <xf numFmtId="0" fontId="13" fillId="0" borderId="154" xfId="0" applyFont="1" applyBorder="1" applyAlignment="1">
      <alignment horizontal="center" vertical="center"/>
    </xf>
    <xf numFmtId="44" fontId="14" fillId="0" borderId="165" xfId="0" applyNumberFormat="1" applyFont="1" applyBorder="1" applyAlignment="1">
      <alignment vertical="center"/>
    </xf>
    <xf numFmtId="0" fontId="13" fillId="0" borderId="118" xfId="0" applyFont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118" xfId="1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4" fillId="0" borderId="119" xfId="10" applyFont="1" applyFill="1" applyBorder="1" applyAlignment="1">
      <alignment horizontal="center" vertical="center"/>
    </xf>
    <xf numFmtId="0" fontId="14" fillId="0" borderId="179" xfId="0" applyFont="1" applyBorder="1" applyAlignment="1"/>
    <xf numFmtId="0" fontId="14" fillId="4" borderId="179" xfId="0" applyFont="1" applyFill="1" applyBorder="1" applyAlignment="1"/>
    <xf numFmtId="0" fontId="6" fillId="0" borderId="114" xfId="0" applyFont="1" applyBorder="1" applyAlignment="1">
      <alignment horizontal="center" vertical="center"/>
    </xf>
    <xf numFmtId="0" fontId="23" fillId="0" borderId="182" xfId="0" applyFont="1" applyBorder="1" applyAlignment="1">
      <alignment horizontal="center" vertical="center"/>
    </xf>
    <xf numFmtId="0" fontId="24" fillId="0" borderId="48" xfId="0" applyFont="1" applyBorder="1" applyAlignment="1">
      <alignment vertical="center" wrapText="1"/>
    </xf>
    <xf numFmtId="0" fontId="14" fillId="0" borderId="100" xfId="10" applyFont="1" applyBorder="1" applyAlignment="1">
      <alignment horizontal="left" vertical="center"/>
    </xf>
    <xf numFmtId="0" fontId="14" fillId="0" borderId="100" xfId="15" applyFont="1" applyFill="1" applyBorder="1" applyAlignment="1">
      <alignment horizontal="left" vertical="center" wrapText="1"/>
    </xf>
    <xf numFmtId="0" fontId="13" fillId="0" borderId="100" xfId="10" applyFont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left" vertical="center" wrapText="1"/>
    </xf>
    <xf numFmtId="44" fontId="14" fillId="0" borderId="183" xfId="3" applyFont="1" applyFill="1" applyBorder="1" applyAlignment="1" applyProtection="1">
      <alignment horizontal="center" vertical="center"/>
    </xf>
    <xf numFmtId="0" fontId="14" fillId="0" borderId="184" xfId="10" applyFont="1" applyBorder="1" applyAlignment="1">
      <alignment horizontal="center" vertical="center"/>
    </xf>
    <xf numFmtId="0" fontId="14" fillId="6" borderId="185" xfId="0" applyFont="1" applyFill="1" applyBorder="1" applyAlignment="1">
      <alignment horizontal="left" vertical="center" wrapText="1"/>
    </xf>
    <xf numFmtId="0" fontId="14" fillId="0" borderId="186" xfId="10" applyFont="1" applyFill="1" applyBorder="1" applyAlignment="1">
      <alignment horizontal="left" vertical="center" wrapText="1"/>
    </xf>
    <xf numFmtId="0" fontId="14" fillId="0" borderId="187" xfId="10" applyFont="1" applyFill="1" applyBorder="1" applyAlignment="1">
      <alignment horizontal="left" vertical="center" wrapText="1"/>
    </xf>
    <xf numFmtId="0" fontId="14" fillId="5" borderId="185" xfId="10" applyFont="1" applyFill="1" applyBorder="1" applyAlignment="1">
      <alignment horizontal="center" vertical="center"/>
    </xf>
    <xf numFmtId="0" fontId="14" fillId="5" borderId="186" xfId="10" applyFont="1" applyFill="1" applyBorder="1" applyAlignment="1">
      <alignment horizontal="center" vertical="center"/>
    </xf>
    <xf numFmtId="0" fontId="15" fillId="5" borderId="188" xfId="0" applyFont="1" applyFill="1" applyBorder="1" applyAlignment="1">
      <alignment horizontal="center" vertical="center"/>
    </xf>
    <xf numFmtId="0" fontId="14" fillId="4" borderId="188" xfId="10" applyFont="1" applyFill="1" applyBorder="1" applyAlignment="1">
      <alignment vertical="center"/>
    </xf>
    <xf numFmtId="0" fontId="14" fillId="4" borderId="188" xfId="0" applyFont="1" applyFill="1" applyBorder="1" applyAlignment="1"/>
    <xf numFmtId="0" fontId="14" fillId="4" borderId="189" xfId="0" applyFont="1" applyFill="1" applyBorder="1" applyAlignment="1"/>
    <xf numFmtId="0" fontId="14" fillId="0" borderId="188" xfId="10" applyFont="1" applyFill="1" applyBorder="1" applyAlignment="1">
      <alignment horizontal="center" vertical="center"/>
    </xf>
    <xf numFmtId="0" fontId="14" fillId="0" borderId="188" xfId="0" applyFont="1" applyFill="1" applyBorder="1" applyAlignment="1">
      <alignment horizontal="left" vertical="center" wrapText="1"/>
    </xf>
    <xf numFmtId="0" fontId="14" fillId="0" borderId="188" xfId="10" applyFont="1" applyFill="1" applyBorder="1" applyAlignment="1">
      <alignment horizontal="left" vertical="center"/>
    </xf>
    <xf numFmtId="0" fontId="15" fillId="0" borderId="188" xfId="0" applyFont="1" applyFill="1" applyBorder="1" applyAlignment="1">
      <alignment horizontal="center" vertical="center"/>
    </xf>
    <xf numFmtId="0" fontId="14" fillId="0" borderId="188" xfId="10" applyFont="1" applyFill="1" applyBorder="1" applyAlignment="1">
      <alignment vertical="center"/>
    </xf>
    <xf numFmtId="0" fontId="14" fillId="0" borderId="188" xfId="0" applyFont="1" applyFill="1" applyBorder="1" applyAlignment="1"/>
    <xf numFmtId="0" fontId="14" fillId="0" borderId="190" xfId="10" applyFont="1" applyBorder="1" applyAlignment="1">
      <alignment horizontal="center" vertical="center"/>
    </xf>
    <xf numFmtId="0" fontId="14" fillId="0" borderId="122" xfId="14" applyFont="1" applyBorder="1" applyAlignment="1">
      <alignment horizontal="left" vertical="center" wrapText="1"/>
    </xf>
    <xf numFmtId="0" fontId="14" fillId="0" borderId="97" xfId="10" applyFont="1" applyBorder="1" applyAlignment="1">
      <alignment horizontal="left" vertical="center"/>
    </xf>
    <xf numFmtId="0" fontId="14" fillId="0" borderId="146" xfId="10" applyFont="1" applyBorder="1" applyAlignment="1">
      <alignment horizontal="left" vertical="center"/>
    </xf>
    <xf numFmtId="0" fontId="14" fillId="5" borderId="122" xfId="10" applyFont="1" applyFill="1" applyBorder="1" applyAlignment="1">
      <alignment horizontal="center" vertical="center"/>
    </xf>
    <xf numFmtId="0" fontId="14" fillId="5" borderId="97" xfId="1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4" fillId="4" borderId="32" xfId="10" applyFont="1" applyFill="1" applyBorder="1" applyAlignment="1">
      <alignment vertical="center"/>
    </xf>
    <xf numFmtId="0" fontId="14" fillId="4" borderId="32" xfId="0" applyFont="1" applyFill="1" applyBorder="1" applyAlignment="1"/>
    <xf numFmtId="0" fontId="14" fillId="4" borderId="177" xfId="0" applyFont="1" applyFill="1" applyBorder="1" applyAlignment="1"/>
    <xf numFmtId="0" fontId="13" fillId="0" borderId="121" xfId="14" applyFont="1" applyBorder="1" applyAlignment="1">
      <alignment horizontal="center" vertical="center" wrapText="1"/>
    </xf>
    <xf numFmtId="0" fontId="13" fillId="0" borderId="180" xfId="10" applyFont="1" applyBorder="1" applyAlignment="1">
      <alignment horizontal="center" vertical="center" wrapText="1"/>
    </xf>
    <xf numFmtId="0" fontId="13" fillId="0" borderId="181" xfId="10" applyFont="1" applyBorder="1" applyAlignment="1">
      <alignment horizontal="center" vertical="center" wrapText="1"/>
    </xf>
    <xf numFmtId="0" fontId="13" fillId="0" borderId="180" xfId="10" applyFont="1" applyBorder="1" applyAlignment="1">
      <alignment horizontal="right" vertical="center" wrapText="1"/>
    </xf>
    <xf numFmtId="0" fontId="13" fillId="0" borderId="180" xfId="0" applyFont="1" applyBorder="1" applyAlignment="1">
      <alignment horizontal="center" vertical="center"/>
    </xf>
    <xf numFmtId="0" fontId="14" fillId="0" borderId="180" xfId="0" applyFont="1" applyBorder="1" applyAlignment="1"/>
    <xf numFmtId="0" fontId="14" fillId="0" borderId="191" xfId="0" applyFont="1" applyBorder="1" applyAlignment="1"/>
    <xf numFmtId="0" fontId="14" fillId="0" borderId="186" xfId="10" applyFont="1" applyFill="1" applyBorder="1" applyAlignment="1">
      <alignment horizontal="center" vertical="center"/>
    </xf>
    <xf numFmtId="0" fontId="14" fillId="0" borderId="186" xfId="10" applyFont="1" applyFill="1" applyBorder="1" applyAlignment="1">
      <alignment horizontal="left" vertical="center"/>
    </xf>
    <xf numFmtId="44" fontId="14" fillId="0" borderId="132" xfId="3" applyFont="1" applyFill="1" applyBorder="1" applyAlignment="1" applyProtection="1">
      <alignment horizontal="center" vertical="center"/>
    </xf>
    <xf numFmtId="44" fontId="14" fillId="4" borderId="1" xfId="3" applyFont="1" applyFill="1" applyBorder="1" applyAlignment="1">
      <alignment horizontal="right" vertical="center"/>
    </xf>
    <xf numFmtId="0" fontId="8" fillId="0" borderId="118" xfId="0" applyFont="1" applyBorder="1" applyAlignment="1">
      <alignment horizontal="left" vertical="center" wrapText="1"/>
    </xf>
    <xf numFmtId="0" fontId="8" fillId="0" borderId="158" xfId="0" applyFont="1" applyBorder="1" applyAlignment="1">
      <alignment horizontal="left" vertical="center" wrapText="1"/>
    </xf>
    <xf numFmtId="0" fontId="8" fillId="0" borderId="152" xfId="0" applyFont="1" applyBorder="1" applyAlignment="1">
      <alignment horizontal="left" vertical="center" wrapText="1"/>
    </xf>
    <xf numFmtId="0" fontId="14" fillId="0" borderId="155" xfId="11" applyFont="1" applyBorder="1" applyAlignment="1">
      <alignment horizontal="left" vertical="center" wrapText="1"/>
    </xf>
    <xf numFmtId="0" fontId="21" fillId="0" borderId="156" xfId="0" applyFont="1" applyBorder="1" applyAlignment="1">
      <alignment horizontal="left" vertical="center" wrapText="1"/>
    </xf>
    <xf numFmtId="0" fontId="21" fillId="0" borderId="157" xfId="0" applyFont="1" applyBorder="1" applyAlignment="1">
      <alignment horizontal="left" vertical="center" wrapText="1"/>
    </xf>
    <xf numFmtId="0" fontId="21" fillId="0" borderId="156" xfId="0" applyFont="1" applyBorder="1" applyAlignment="1">
      <alignment horizontal="left" vertical="center"/>
    </xf>
    <xf numFmtId="0" fontId="21" fillId="0" borderId="157" xfId="0" applyFont="1" applyBorder="1" applyAlignment="1">
      <alignment horizontal="left" vertical="center"/>
    </xf>
    <xf numFmtId="0" fontId="14" fillId="0" borderId="156" xfId="11" applyFont="1" applyBorder="1" applyAlignment="1">
      <alignment horizontal="left" vertical="center" wrapText="1"/>
    </xf>
    <xf numFmtId="0" fontId="14" fillId="0" borderId="157" xfId="11" applyFont="1" applyBorder="1" applyAlignment="1">
      <alignment horizontal="left" vertical="center" wrapText="1"/>
    </xf>
    <xf numFmtId="0" fontId="14" fillId="0" borderId="155" xfId="0" applyFont="1" applyBorder="1" applyAlignment="1">
      <alignment horizontal="left" vertical="center" wrapText="1"/>
    </xf>
    <xf numFmtId="0" fontId="14" fillId="0" borderId="156" xfId="0" applyFont="1" applyBorder="1" applyAlignment="1">
      <alignment horizontal="left" vertical="center" wrapText="1"/>
    </xf>
    <xf numFmtId="0" fontId="14" fillId="0" borderId="157" xfId="0" applyFont="1" applyBorder="1" applyAlignment="1">
      <alignment horizontal="left" vertical="center" wrapText="1"/>
    </xf>
    <xf numFmtId="0" fontId="18" fillId="0" borderId="155" xfId="10" applyFont="1" applyFill="1" applyBorder="1" applyAlignment="1">
      <alignment horizontal="left" vertical="center" wrapText="1"/>
    </xf>
    <xf numFmtId="0" fontId="18" fillId="0" borderId="156" xfId="10" applyFont="1" applyFill="1" applyBorder="1" applyAlignment="1">
      <alignment horizontal="left" vertical="center" wrapText="1"/>
    </xf>
    <xf numFmtId="0" fontId="18" fillId="0" borderId="157" xfId="10" applyFont="1" applyFill="1" applyBorder="1" applyAlignment="1">
      <alignment horizontal="left" vertical="center" wrapText="1"/>
    </xf>
    <xf numFmtId="0" fontId="8" fillId="0" borderId="145" xfId="0" applyFont="1" applyBorder="1" applyAlignment="1">
      <alignment horizontal="left" vertical="center" wrapText="1"/>
    </xf>
    <xf numFmtId="0" fontId="8" fillId="0" borderId="142" xfId="0" applyFont="1" applyBorder="1" applyAlignment="1">
      <alignment horizontal="left" vertical="center" wrapText="1"/>
    </xf>
    <xf numFmtId="0" fontId="8" fillId="0" borderId="143" xfId="0" applyFont="1" applyBorder="1" applyAlignment="1">
      <alignment horizontal="left" vertical="center" wrapText="1"/>
    </xf>
    <xf numFmtId="0" fontId="14" fillId="0" borderId="121" xfId="0" applyFont="1" applyBorder="1" applyAlignment="1">
      <alignment horizontal="left" vertical="center" wrapText="1"/>
    </xf>
    <xf numFmtId="0" fontId="14" fillId="0" borderId="126" xfId="0" applyFont="1" applyBorder="1" applyAlignment="1">
      <alignment horizontal="left" vertical="center" wrapText="1"/>
    </xf>
    <xf numFmtId="0" fontId="14" fillId="0" borderId="129" xfId="0" applyFont="1" applyBorder="1" applyAlignment="1">
      <alignment horizontal="left" vertical="center" wrapText="1"/>
    </xf>
    <xf numFmtId="0" fontId="14" fillId="0" borderId="134" xfId="0" applyFont="1" applyBorder="1" applyAlignment="1">
      <alignment horizontal="left" vertical="center" wrapText="1"/>
    </xf>
    <xf numFmtId="0" fontId="14" fillId="0" borderId="141" xfId="0" applyFont="1" applyBorder="1" applyAlignment="1">
      <alignment horizontal="left" vertical="center" wrapText="1"/>
    </xf>
    <xf numFmtId="0" fontId="14" fillId="0" borderId="13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22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left" vertical="center" wrapText="1"/>
    </xf>
    <xf numFmtId="0" fontId="14" fillId="0" borderId="146" xfId="0" applyFont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4" fillId="0" borderId="37" xfId="11" applyFont="1" applyFill="1" applyBorder="1" applyAlignment="1">
      <alignment horizontal="left" vertical="center" wrapText="1"/>
    </xf>
    <xf numFmtId="0" fontId="14" fillId="0" borderId="15" xfId="11" applyFont="1" applyFill="1" applyBorder="1" applyAlignment="1">
      <alignment horizontal="left" vertical="center" wrapText="1"/>
    </xf>
    <xf numFmtId="0" fontId="14" fillId="0" borderId="121" xfId="11" applyFont="1" applyBorder="1" applyAlignment="1">
      <alignment horizontal="left" vertical="center" wrapText="1"/>
    </xf>
    <xf numFmtId="0" fontId="14" fillId="0" borderId="126" xfId="11" applyFont="1" applyBorder="1" applyAlignment="1">
      <alignment horizontal="left" vertical="center" wrapText="1"/>
    </xf>
    <xf numFmtId="0" fontId="14" fillId="0" borderId="129" xfId="11" applyFont="1" applyBorder="1" applyAlignment="1">
      <alignment horizontal="left" vertical="center" wrapText="1"/>
    </xf>
    <xf numFmtId="0" fontId="14" fillId="0" borderId="121" xfId="0" applyFont="1" applyFill="1" applyBorder="1" applyAlignment="1">
      <alignment horizontal="left" vertical="center" wrapText="1"/>
    </xf>
    <xf numFmtId="0" fontId="14" fillId="0" borderId="126" xfId="0" applyFont="1" applyFill="1" applyBorder="1" applyAlignment="1">
      <alignment horizontal="left" vertical="center" wrapText="1"/>
    </xf>
    <xf numFmtId="0" fontId="14" fillId="0" borderId="129" xfId="0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left" vertical="center" wrapText="1"/>
    </xf>
    <xf numFmtId="0" fontId="14" fillId="0" borderId="121" xfId="11" applyFont="1" applyFill="1" applyBorder="1" applyAlignment="1">
      <alignment horizontal="left" vertical="center" wrapText="1"/>
    </xf>
    <xf numFmtId="0" fontId="14" fillId="0" borderId="126" xfId="11" applyFont="1" applyFill="1" applyBorder="1" applyAlignment="1">
      <alignment horizontal="left" vertical="center" wrapText="1"/>
    </xf>
    <xf numFmtId="0" fontId="14" fillId="0" borderId="129" xfId="11" applyFont="1" applyFill="1" applyBorder="1" applyAlignment="1">
      <alignment horizontal="left" vertical="center" wrapText="1"/>
    </xf>
    <xf numFmtId="0" fontId="8" fillId="0" borderId="127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 wrapText="1"/>
    </xf>
    <xf numFmtId="0" fontId="14" fillId="0" borderId="88" xfId="11" applyFont="1" applyBorder="1" applyAlignment="1">
      <alignment horizontal="left" vertical="center" wrapText="1"/>
    </xf>
    <xf numFmtId="0" fontId="14" fillId="0" borderId="84" xfId="11" applyFont="1" applyBorder="1" applyAlignment="1">
      <alignment horizontal="left" vertical="center" wrapText="1"/>
    </xf>
    <xf numFmtId="0" fontId="14" fillId="0" borderId="90" xfId="11" applyFont="1" applyBorder="1" applyAlignment="1">
      <alignment horizontal="left" vertical="center" wrapText="1"/>
    </xf>
    <xf numFmtId="0" fontId="14" fillId="0" borderId="88" xfId="11" applyFont="1" applyFill="1" applyBorder="1" applyAlignment="1">
      <alignment horizontal="left" vertical="center" wrapText="1"/>
    </xf>
    <xf numFmtId="0" fontId="14" fillId="0" borderId="84" xfId="11" applyFont="1" applyFill="1" applyBorder="1" applyAlignment="1">
      <alignment horizontal="left" vertical="center" wrapText="1"/>
    </xf>
    <xf numFmtId="0" fontId="14" fillId="0" borderId="90" xfId="11" applyFont="1" applyFill="1" applyBorder="1" applyAlignment="1">
      <alignment horizontal="left" vertical="center" wrapText="1"/>
    </xf>
    <xf numFmtId="0" fontId="14" fillId="0" borderId="88" xfId="11" applyFont="1" applyBorder="1" applyAlignment="1">
      <alignment vertical="center" wrapText="1"/>
    </xf>
    <xf numFmtId="0" fontId="14" fillId="0" borderId="84" xfId="11" applyFont="1" applyBorder="1" applyAlignment="1">
      <alignment vertical="center" wrapText="1"/>
    </xf>
    <xf numFmtId="0" fontId="14" fillId="0" borderId="90" xfId="11" applyFont="1" applyBorder="1" applyAlignment="1">
      <alignment vertical="center" wrapText="1"/>
    </xf>
    <xf numFmtId="0" fontId="13" fillId="0" borderId="88" xfId="11" applyFont="1" applyBorder="1" applyAlignment="1">
      <alignment horizontal="center" vertical="center" wrapText="1"/>
    </xf>
    <xf numFmtId="0" fontId="13" fillId="0" borderId="84" xfId="11" applyFont="1" applyBorder="1" applyAlignment="1">
      <alignment horizontal="center" vertical="center" wrapText="1"/>
    </xf>
    <xf numFmtId="0" fontId="13" fillId="0" borderId="90" xfId="11" applyFont="1" applyBorder="1" applyAlignment="1">
      <alignment horizontal="center" vertical="center" wrapText="1"/>
    </xf>
    <xf numFmtId="0" fontId="14" fillId="4" borderId="83" xfId="10" applyFont="1" applyFill="1" applyBorder="1" applyAlignment="1">
      <alignment horizontal="center" vertical="center"/>
    </xf>
    <xf numFmtId="0" fontId="14" fillId="4" borderId="85" xfId="10" applyFont="1" applyFill="1" applyBorder="1" applyAlignment="1">
      <alignment horizontal="center" vertical="center"/>
    </xf>
    <xf numFmtId="0" fontId="14" fillId="4" borderId="86" xfId="10" applyFont="1" applyFill="1" applyBorder="1" applyAlignment="1">
      <alignment horizontal="center" vertical="center"/>
    </xf>
    <xf numFmtId="0" fontId="14" fillId="0" borderId="88" xfId="11" applyFont="1" applyFill="1" applyBorder="1" applyAlignment="1">
      <alignment vertical="center" wrapText="1"/>
    </xf>
    <xf numFmtId="0" fontId="14" fillId="0" borderId="84" xfId="11" applyFont="1" applyFill="1" applyBorder="1" applyAlignment="1">
      <alignment vertical="center" wrapText="1"/>
    </xf>
    <xf numFmtId="0" fontId="14" fillId="0" borderId="90" xfId="11" applyFont="1" applyFill="1" applyBorder="1" applyAlignment="1">
      <alignment vertical="center" wrapText="1"/>
    </xf>
    <xf numFmtId="0" fontId="14" fillId="0" borderId="88" xfId="13" applyFont="1" applyFill="1" applyBorder="1" applyAlignment="1">
      <alignment vertical="center" wrapText="1"/>
    </xf>
    <xf numFmtId="0" fontId="14" fillId="0" borderId="84" xfId="13" applyFont="1" applyFill="1" applyBorder="1" applyAlignment="1">
      <alignment vertical="center" wrapText="1"/>
    </xf>
    <xf numFmtId="0" fontId="14" fillId="0" borderId="90" xfId="13" applyFont="1" applyFill="1" applyBorder="1" applyAlignment="1">
      <alignment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8" fillId="0" borderId="83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left" vertical="center" wrapText="1"/>
    </xf>
    <xf numFmtId="0" fontId="13" fillId="0" borderId="88" xfId="11" applyFont="1" applyFill="1" applyBorder="1" applyAlignment="1">
      <alignment horizontal="center" vertical="center" wrapText="1"/>
    </xf>
    <xf numFmtId="0" fontId="13" fillId="0" borderId="84" xfId="11" applyFont="1" applyFill="1" applyBorder="1" applyAlignment="1">
      <alignment horizontal="center" vertical="center" wrapText="1"/>
    </xf>
    <xf numFmtId="0" fontId="13" fillId="0" borderId="90" xfId="11" applyFont="1" applyFill="1" applyBorder="1" applyAlignment="1">
      <alignment horizontal="center" vertical="center" wrapText="1"/>
    </xf>
    <xf numFmtId="0" fontId="14" fillId="0" borderId="88" xfId="10" applyFont="1" applyFill="1" applyBorder="1" applyAlignment="1">
      <alignment horizontal="left" vertical="center" wrapText="1"/>
    </xf>
    <xf numFmtId="0" fontId="14" fillId="0" borderId="84" xfId="10" applyFont="1" applyFill="1" applyBorder="1" applyAlignment="1">
      <alignment horizontal="left" vertical="center" wrapText="1"/>
    </xf>
    <xf numFmtId="0" fontId="14" fillId="0" borderId="90" xfId="10" applyFont="1" applyFill="1" applyBorder="1" applyAlignment="1">
      <alignment horizontal="left" vertical="center" wrapText="1"/>
    </xf>
    <xf numFmtId="0" fontId="13" fillId="0" borderId="88" xfId="11" applyFont="1" applyBorder="1" applyAlignment="1">
      <alignment horizontal="left" vertical="center" wrapText="1"/>
    </xf>
    <xf numFmtId="0" fontId="13" fillId="0" borderId="84" xfId="11" applyFont="1" applyBorder="1" applyAlignment="1">
      <alignment horizontal="left" vertical="center" wrapText="1"/>
    </xf>
    <xf numFmtId="0" fontId="13" fillId="0" borderId="90" xfId="11" applyFont="1" applyBorder="1" applyAlignment="1">
      <alignment horizontal="left" vertical="center" wrapText="1"/>
    </xf>
    <xf numFmtId="0" fontId="14" fillId="0" borderId="75" xfId="11" applyFont="1" applyBorder="1" applyAlignment="1">
      <alignment horizontal="left" vertical="center" wrapText="1"/>
    </xf>
    <xf numFmtId="0" fontId="14" fillId="0" borderId="71" xfId="11" applyFont="1" applyBorder="1" applyAlignment="1">
      <alignment horizontal="left" vertical="center" wrapText="1"/>
    </xf>
    <xf numFmtId="0" fontId="14" fillId="0" borderId="76" xfId="11" applyFont="1" applyBorder="1" applyAlignment="1">
      <alignment horizontal="left" vertical="center" wrapText="1"/>
    </xf>
    <xf numFmtId="0" fontId="13" fillId="0" borderId="75" xfId="11" applyFont="1" applyBorder="1" applyAlignment="1">
      <alignment horizontal="left" vertical="center" wrapText="1"/>
    </xf>
    <xf numFmtId="0" fontId="13" fillId="0" borderId="71" xfId="11" applyFont="1" applyBorder="1" applyAlignment="1">
      <alignment horizontal="left" vertical="center" wrapText="1"/>
    </xf>
    <xf numFmtId="0" fontId="13" fillId="0" borderId="76" xfId="11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14" fillId="0" borderId="75" xfId="11" applyFont="1" applyFill="1" applyBorder="1" applyAlignment="1">
      <alignment horizontal="left" vertical="center" wrapText="1"/>
    </xf>
    <xf numFmtId="0" fontId="14" fillId="0" borderId="71" xfId="11" applyFont="1" applyFill="1" applyBorder="1" applyAlignment="1">
      <alignment horizontal="left" vertical="center" wrapText="1"/>
    </xf>
    <xf numFmtId="0" fontId="14" fillId="0" borderId="76" xfId="11" applyFont="1" applyFill="1" applyBorder="1" applyAlignment="1">
      <alignment horizontal="left" vertical="center" wrapText="1"/>
    </xf>
    <xf numFmtId="0" fontId="14" fillId="4" borderId="70" xfId="10" applyFont="1" applyFill="1" applyBorder="1" applyAlignment="1">
      <alignment horizontal="center" vertical="center"/>
    </xf>
    <xf numFmtId="0" fontId="14" fillId="4" borderId="72" xfId="10" applyFont="1" applyFill="1" applyBorder="1" applyAlignment="1">
      <alignment horizontal="center" vertical="center"/>
    </xf>
    <xf numFmtId="0" fontId="14" fillId="4" borderId="73" xfId="10" applyFont="1" applyFill="1" applyBorder="1" applyAlignment="1">
      <alignment horizontal="center" vertical="center"/>
    </xf>
    <xf numFmtId="0" fontId="14" fillId="2" borderId="75" xfId="11" applyFont="1" applyFill="1" applyBorder="1" applyAlignment="1">
      <alignment horizontal="left" vertical="center" wrapText="1"/>
    </xf>
    <xf numFmtId="0" fontId="14" fillId="2" borderId="71" xfId="11" applyFont="1" applyFill="1" applyBorder="1" applyAlignment="1">
      <alignment horizontal="left" vertical="center" wrapText="1"/>
    </xf>
    <xf numFmtId="0" fontId="14" fillId="2" borderId="76" xfId="11" applyFont="1" applyFill="1" applyBorder="1" applyAlignment="1">
      <alignment horizontal="left" vertical="center" wrapText="1"/>
    </xf>
    <xf numFmtId="0" fontId="14" fillId="0" borderId="75" xfId="10" applyFont="1" applyFill="1" applyBorder="1" applyAlignment="1">
      <alignment horizontal="left" vertical="center" wrapText="1"/>
    </xf>
    <xf numFmtId="0" fontId="14" fillId="0" borderId="71" xfId="10" applyFont="1" applyFill="1" applyBorder="1" applyAlignment="1">
      <alignment horizontal="left" vertical="center" wrapText="1"/>
    </xf>
    <xf numFmtId="0" fontId="14" fillId="0" borderId="76" xfId="10" applyFont="1" applyFill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14" fillId="0" borderId="57" xfId="11" applyFont="1" applyFill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14" fillId="0" borderId="57" xfId="11" applyFont="1" applyBorder="1" applyAlignment="1">
      <alignment horizontal="left" vertical="center" wrapText="1"/>
    </xf>
    <xf numFmtId="0" fontId="14" fillId="0" borderId="15" xfId="11" applyFont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57" xfId="10" applyFont="1" applyFill="1" applyBorder="1" applyAlignment="1">
      <alignment horizontal="left" vertical="center" wrapText="1"/>
    </xf>
    <xf numFmtId="0" fontId="14" fillId="0" borderId="15" xfId="10" applyFont="1" applyFill="1" applyBorder="1" applyAlignment="1">
      <alignment horizontal="left" vertical="center" wrapText="1"/>
    </xf>
    <xf numFmtId="0" fontId="14" fillId="4" borderId="56" xfId="10" applyFont="1" applyFill="1" applyBorder="1" applyAlignment="1">
      <alignment horizontal="center" vertical="center"/>
    </xf>
    <xf numFmtId="0" fontId="14" fillId="4" borderId="58" xfId="10" applyFont="1" applyFill="1" applyBorder="1" applyAlignment="1">
      <alignment horizontal="center" vertical="center"/>
    </xf>
    <xf numFmtId="0" fontId="14" fillId="4" borderId="59" xfId="10" applyFont="1" applyFill="1" applyBorder="1" applyAlignment="1">
      <alignment horizontal="center" vertical="center"/>
    </xf>
    <xf numFmtId="0" fontId="13" fillId="0" borderId="13" xfId="11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6" fillId="0" borderId="121" xfId="0" applyFont="1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129" xfId="0" applyBorder="1" applyAlignment="1">
      <alignment vertical="center"/>
    </xf>
    <xf numFmtId="0" fontId="14" fillId="0" borderId="13" xfId="15" applyFont="1" applyFill="1" applyBorder="1" applyAlignment="1">
      <alignment horizontal="left" vertical="center" wrapText="1"/>
    </xf>
    <xf numFmtId="0" fontId="14" fillId="0" borderId="37" xfId="15" applyFont="1" applyFill="1" applyBorder="1" applyAlignment="1">
      <alignment horizontal="left" vertical="center" wrapText="1"/>
    </xf>
    <xf numFmtId="0" fontId="14" fillId="0" borderId="15" xfId="15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4" fillId="0" borderId="37" xfId="11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37" xfId="14" applyFont="1" applyBorder="1" applyAlignment="1">
      <alignment horizontal="left" vertical="center" wrapText="1"/>
    </xf>
    <xf numFmtId="0" fontId="14" fillId="0" borderId="15" xfId="14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37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3" xfId="13" applyFont="1" applyFill="1" applyBorder="1" applyAlignment="1">
      <alignment horizontal="left" vertical="center" wrapText="1"/>
    </xf>
    <xf numFmtId="0" fontId="14" fillId="0" borderId="37" xfId="13" applyFont="1" applyFill="1" applyBorder="1" applyAlignment="1">
      <alignment horizontal="left" vertical="center" wrapText="1"/>
    </xf>
    <xf numFmtId="0" fontId="14" fillId="0" borderId="15" xfId="13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 wrapText="1"/>
    </xf>
    <xf numFmtId="0" fontId="14" fillId="0" borderId="37" xfId="15" applyFont="1" applyBorder="1" applyAlignment="1">
      <alignment horizontal="left" vertical="center" wrapText="1"/>
    </xf>
    <xf numFmtId="0" fontId="14" fillId="0" borderId="15" xfId="15" applyFont="1" applyBorder="1" applyAlignment="1">
      <alignment horizontal="left" vertical="center" wrapText="1"/>
    </xf>
    <xf numFmtId="0" fontId="14" fillId="0" borderId="13" xfId="14" applyFont="1" applyBorder="1" applyAlignment="1">
      <alignment vertical="center" wrapText="1"/>
    </xf>
    <xf numFmtId="0" fontId="14" fillId="0" borderId="37" xfId="14" applyFont="1" applyBorder="1" applyAlignment="1">
      <alignment vertical="center" wrapText="1"/>
    </xf>
    <xf numFmtId="0" fontId="14" fillId="0" borderId="15" xfId="14" applyFont="1" applyBorder="1" applyAlignment="1">
      <alignment vertical="center" wrapText="1"/>
    </xf>
    <xf numFmtId="0" fontId="14" fillId="0" borderId="13" xfId="17" applyFont="1" applyFill="1" applyBorder="1" applyAlignment="1">
      <alignment horizontal="left" vertical="center" wrapText="1"/>
    </xf>
    <xf numFmtId="0" fontId="14" fillId="0" borderId="37" xfId="17" applyFont="1" applyFill="1" applyBorder="1" applyAlignment="1">
      <alignment horizontal="left" vertical="center" wrapText="1"/>
    </xf>
    <xf numFmtId="0" fontId="14" fillId="0" borderId="15" xfId="17" applyFont="1" applyFill="1" applyBorder="1" applyAlignment="1">
      <alignment horizontal="left" vertical="center" wrapText="1"/>
    </xf>
    <xf numFmtId="0" fontId="14" fillId="0" borderId="12" xfId="17" applyFont="1" applyFill="1" applyBorder="1" applyAlignment="1">
      <alignment horizontal="left" vertical="center" wrapText="1"/>
    </xf>
    <xf numFmtId="0" fontId="14" fillId="0" borderId="38" xfId="17" applyFont="1" applyFill="1" applyBorder="1" applyAlignment="1">
      <alignment horizontal="left" vertical="center" wrapText="1"/>
    </xf>
    <xf numFmtId="0" fontId="14" fillId="0" borderId="20" xfId="17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2" xfId="1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13" xfId="13" applyFont="1" applyFill="1" applyBorder="1" applyAlignment="1">
      <alignment horizontal="left" vertical="center" wrapText="1"/>
    </xf>
    <xf numFmtId="0" fontId="23" fillId="0" borderId="37" xfId="13" applyFont="1" applyFill="1" applyBorder="1" applyAlignment="1">
      <alignment horizontal="left" vertical="center" wrapText="1"/>
    </xf>
    <xf numFmtId="0" fontId="23" fillId="0" borderId="15" xfId="13" applyFont="1" applyFill="1" applyBorder="1" applyAlignment="1">
      <alignment horizontal="left" vertical="center" wrapText="1"/>
    </xf>
    <xf numFmtId="0" fontId="23" fillId="0" borderId="13" xfId="15" applyFont="1" applyFill="1" applyBorder="1" applyAlignment="1">
      <alignment horizontal="left" vertical="center" wrapText="1"/>
    </xf>
    <xf numFmtId="0" fontId="23" fillId="0" borderId="37" xfId="15" applyFont="1" applyFill="1" applyBorder="1" applyAlignment="1">
      <alignment horizontal="left" vertical="center" wrapText="1"/>
    </xf>
    <xf numFmtId="0" fontId="23" fillId="0" borderId="15" xfId="15" applyFont="1" applyFill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6" fillId="0" borderId="13" xfId="10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3" fillId="0" borderId="44" xfId="15" applyFont="1" applyFill="1" applyBorder="1" applyAlignment="1">
      <alignment horizontal="left" vertical="center" wrapText="1"/>
    </xf>
    <xf numFmtId="0" fontId="14" fillId="0" borderId="13" xfId="13" applyFont="1" applyBorder="1" applyAlignment="1">
      <alignment horizontal="left" vertical="center" wrapText="1"/>
    </xf>
    <xf numFmtId="0" fontId="14" fillId="0" borderId="37" xfId="13" applyFont="1" applyBorder="1" applyAlignment="1">
      <alignment horizontal="left" vertical="center" wrapText="1"/>
    </xf>
    <xf numFmtId="0" fontId="14" fillId="0" borderId="15" xfId="13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22" xfId="14" applyFont="1" applyBorder="1" applyAlignment="1">
      <alignment horizontal="left" vertical="center" wrapText="1"/>
    </xf>
    <xf numFmtId="0" fontId="14" fillId="0" borderId="97" xfId="14" applyFont="1" applyBorder="1" applyAlignment="1">
      <alignment horizontal="left" vertical="center" wrapText="1"/>
    </xf>
    <xf numFmtId="0" fontId="14" fillId="0" borderId="146" xfId="14" applyFont="1" applyBorder="1" applyAlignment="1">
      <alignment horizontal="left"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6" borderId="37" xfId="14" applyFont="1" applyFill="1" applyBorder="1" applyAlignment="1">
      <alignment horizontal="left" vertical="center" wrapText="1"/>
    </xf>
    <xf numFmtId="0" fontId="14" fillId="6" borderId="15" xfId="14" applyFont="1" applyFill="1" applyBorder="1" applyAlignment="1">
      <alignment horizontal="left" vertical="center" wrapText="1"/>
    </xf>
    <xf numFmtId="0" fontId="14" fillId="0" borderId="36" xfId="10" applyFont="1" applyBorder="1" applyAlignment="1">
      <alignment horizontal="left" vertical="center"/>
    </xf>
    <xf numFmtId="0" fontId="14" fillId="0" borderId="36" xfId="10" applyFont="1" applyFill="1" applyBorder="1" applyAlignment="1">
      <alignment horizontal="left" vertical="center" wrapText="1"/>
    </xf>
    <xf numFmtId="0" fontId="14" fillId="0" borderId="36" xfId="11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0" borderId="13" xfId="10" applyFont="1" applyBorder="1" applyAlignment="1">
      <alignment horizontal="left" vertical="center"/>
    </xf>
    <xf numFmtId="0" fontId="14" fillId="0" borderId="37" xfId="10" applyFont="1" applyBorder="1" applyAlignment="1">
      <alignment horizontal="left" vertical="center"/>
    </xf>
    <xf numFmtId="0" fontId="14" fillId="0" borderId="37" xfId="10" applyFont="1" applyFill="1" applyBorder="1" applyAlignment="1">
      <alignment horizontal="left" vertical="center" wrapText="1"/>
    </xf>
    <xf numFmtId="0" fontId="14" fillId="0" borderId="155" xfId="11" applyFont="1" applyFill="1" applyBorder="1" applyAlignment="1">
      <alignment horizontal="left" vertical="center" wrapText="1"/>
    </xf>
    <xf numFmtId="0" fontId="14" fillId="0" borderId="156" xfId="11" applyFont="1" applyFill="1" applyBorder="1" applyAlignment="1">
      <alignment horizontal="left" vertical="center" wrapText="1"/>
    </xf>
    <xf numFmtId="0" fontId="14" fillId="0" borderId="157" xfId="11" applyFont="1" applyFill="1" applyBorder="1" applyAlignment="1">
      <alignment horizontal="left" vertical="center" wrapText="1"/>
    </xf>
    <xf numFmtId="0" fontId="16" fillId="0" borderId="163" xfId="11" applyFont="1" applyBorder="1" applyAlignment="1">
      <alignment horizontal="left" vertical="center" wrapText="1"/>
    </xf>
    <xf numFmtId="0" fontId="16" fillId="0" borderId="158" xfId="11" applyFont="1" applyBorder="1" applyAlignment="1">
      <alignment horizontal="left" vertical="center" wrapText="1"/>
    </xf>
    <xf numFmtId="0" fontId="16" fillId="0" borderId="152" xfId="11" applyFont="1" applyBorder="1" applyAlignment="1">
      <alignment horizontal="left" vertical="center" wrapText="1"/>
    </xf>
    <xf numFmtId="0" fontId="31" fillId="0" borderId="169" xfId="11" applyFont="1" applyBorder="1" applyAlignment="1">
      <alignment horizontal="left" vertical="center" wrapText="1"/>
    </xf>
    <xf numFmtId="0" fontId="31" fillId="0" borderId="170" xfId="11" applyFont="1" applyBorder="1" applyAlignment="1">
      <alignment horizontal="left" vertical="center" wrapText="1"/>
    </xf>
    <xf numFmtId="0" fontId="31" fillId="0" borderId="171" xfId="11" applyFont="1" applyBorder="1" applyAlignment="1">
      <alignment horizontal="left" vertical="center" wrapText="1"/>
    </xf>
    <xf numFmtId="0" fontId="31" fillId="0" borderId="163" xfId="11" applyFont="1" applyBorder="1" applyAlignment="1">
      <alignment horizontal="left" vertical="center" wrapText="1"/>
    </xf>
    <xf numFmtId="0" fontId="31" fillId="0" borderId="158" xfId="11" applyFont="1" applyBorder="1" applyAlignment="1">
      <alignment horizontal="left" vertical="center" wrapText="1"/>
    </xf>
    <xf numFmtId="0" fontId="31" fillId="0" borderId="152" xfId="11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27" fillId="0" borderId="12" xfId="0" applyFont="1" applyBorder="1" applyAlignment="1"/>
    <xf numFmtId="0" fontId="27" fillId="0" borderId="38" xfId="0" applyFont="1" applyBorder="1" applyAlignment="1"/>
    <xf numFmtId="0" fontId="27" fillId="0" borderId="20" xfId="0" applyFont="1" applyBorder="1" applyAlignment="1"/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justify" vertical="center"/>
    </xf>
    <xf numFmtId="0" fontId="27" fillId="0" borderId="31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12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20" xfId="0" applyBorder="1" applyAlignment="1">
      <alignment wrapText="1"/>
    </xf>
    <xf numFmtId="0" fontId="27" fillId="0" borderId="28" xfId="0" applyFont="1" applyBorder="1" applyAlignment="1"/>
    <xf numFmtId="0" fontId="27" fillId="0" borderId="31" xfId="0" applyFont="1" applyBorder="1" applyAlignment="1"/>
    <xf numFmtId="0" fontId="27" fillId="0" borderId="33" xfId="0" applyFont="1" applyBorder="1" applyAlignment="1"/>
    <xf numFmtId="0" fontId="23" fillId="0" borderId="12" xfId="15" applyFont="1" applyFill="1" applyBorder="1" applyAlignment="1">
      <alignment horizontal="left" vertical="center" wrapText="1"/>
    </xf>
    <xf numFmtId="0" fontId="23" fillId="0" borderId="38" xfId="15" applyFont="1" applyFill="1" applyBorder="1" applyAlignment="1">
      <alignment horizontal="left" vertical="center" wrapText="1"/>
    </xf>
    <xf numFmtId="0" fontId="23" fillId="0" borderId="20" xfId="15" applyFont="1" applyFill="1" applyBorder="1" applyAlignment="1">
      <alignment horizontal="left" vertical="center" wrapText="1"/>
    </xf>
    <xf numFmtId="0" fontId="23" fillId="0" borderId="28" xfId="14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3" fillId="0" borderId="13" xfId="14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0" borderId="13" xfId="15" applyFont="1" applyBorder="1" applyAlignment="1">
      <alignment horizontal="left" vertical="center" wrapText="1"/>
    </xf>
    <xf numFmtId="0" fontId="23" fillId="0" borderId="37" xfId="15" applyFont="1" applyBorder="1" applyAlignment="1">
      <alignment horizontal="left" vertical="center" wrapText="1"/>
    </xf>
    <xf numFmtId="0" fontId="23" fillId="0" borderId="15" xfId="15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/>
    </xf>
    <xf numFmtId="0" fontId="14" fillId="0" borderId="37" xfId="15" applyFont="1" applyFill="1" applyBorder="1" applyAlignment="1">
      <alignment horizontal="left" vertical="center"/>
    </xf>
    <xf numFmtId="0" fontId="14" fillId="0" borderId="15" xfId="15" applyFont="1" applyFill="1" applyBorder="1" applyAlignment="1">
      <alignment horizontal="left" vertical="center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26" fillId="0" borderId="12" xfId="14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/>
    </xf>
    <xf numFmtId="0" fontId="14" fillId="0" borderId="37" xfId="14" applyFont="1" applyBorder="1" applyAlignment="1">
      <alignment horizontal="left" vertical="center"/>
    </xf>
    <xf numFmtId="0" fontId="14" fillId="0" borderId="15" xfId="14" applyFont="1" applyBorder="1" applyAlignment="1">
      <alignment horizontal="left" vertical="center"/>
    </xf>
    <xf numFmtId="0" fontId="14" fillId="0" borderId="12" xfId="11" applyFont="1" applyFill="1" applyBorder="1" applyAlignment="1">
      <alignment horizontal="left" vertical="center" wrapText="1"/>
    </xf>
    <xf numFmtId="0" fontId="14" fillId="0" borderId="38" xfId="11" applyFont="1" applyFill="1" applyBorder="1" applyAlignment="1">
      <alignment horizontal="left" vertical="center" wrapText="1"/>
    </xf>
    <xf numFmtId="0" fontId="14" fillId="0" borderId="20" xfId="11" applyFont="1" applyFill="1" applyBorder="1" applyAlignment="1">
      <alignment horizontal="left" vertical="center" wrapText="1"/>
    </xf>
    <xf numFmtId="0" fontId="14" fillId="0" borderId="28" xfId="11" applyFont="1" applyBorder="1" applyAlignment="1">
      <alignment horizontal="left" vertical="center" wrapText="1"/>
    </xf>
    <xf numFmtId="0" fontId="14" fillId="0" borderId="31" xfId="11" applyFont="1" applyBorder="1" applyAlignment="1">
      <alignment horizontal="left" vertical="center" wrapText="1"/>
    </xf>
    <xf numFmtId="0" fontId="14" fillId="0" borderId="33" xfId="11" applyFont="1" applyBorder="1" applyAlignment="1">
      <alignment horizontal="left" vertical="center" wrapText="1"/>
    </xf>
    <xf numFmtId="0" fontId="14" fillId="0" borderId="13" xfId="11" applyFont="1" applyFill="1" applyBorder="1" applyAlignment="1">
      <alignment vertical="center" wrapText="1"/>
    </xf>
    <xf numFmtId="0" fontId="14" fillId="0" borderId="57" xfId="11" applyFont="1" applyFill="1" applyBorder="1" applyAlignment="1">
      <alignment vertical="center" wrapText="1"/>
    </xf>
    <xf numFmtId="0" fontId="14" fillId="0" borderId="15" xfId="11" applyFont="1" applyFill="1" applyBorder="1" applyAlignment="1">
      <alignment vertical="center" wrapText="1"/>
    </xf>
    <xf numFmtId="0" fontId="14" fillId="4" borderId="125" xfId="10" applyFont="1" applyFill="1" applyBorder="1" applyAlignment="1">
      <alignment horizontal="center" vertical="center"/>
    </xf>
    <xf numFmtId="0" fontId="14" fillId="4" borderId="127" xfId="10" applyFont="1" applyFill="1" applyBorder="1" applyAlignment="1">
      <alignment horizontal="center" vertical="center"/>
    </xf>
    <xf numFmtId="0" fontId="14" fillId="4" borderId="104" xfId="10" applyFont="1" applyFill="1" applyBorder="1" applyAlignment="1">
      <alignment horizontal="center" vertical="center"/>
    </xf>
    <xf numFmtId="0" fontId="14" fillId="0" borderId="88" xfId="11" applyFont="1" applyBorder="1" applyAlignment="1">
      <alignment horizontal="center" vertical="center" wrapText="1"/>
    </xf>
    <xf numFmtId="0" fontId="14" fillId="0" borderId="84" xfId="11" applyFont="1" applyBorder="1" applyAlignment="1">
      <alignment horizontal="center" vertical="center" wrapText="1"/>
    </xf>
    <xf numFmtId="0" fontId="14" fillId="0" borderId="90" xfId="11" applyFont="1" applyBorder="1" applyAlignment="1">
      <alignment horizontal="center" vertical="center" wrapText="1"/>
    </xf>
    <xf numFmtId="0" fontId="14" fillId="0" borderId="88" xfId="13" applyFont="1" applyFill="1" applyBorder="1" applyAlignment="1">
      <alignment horizontal="left" vertical="center" wrapText="1"/>
    </xf>
    <xf numFmtId="0" fontId="14" fillId="0" borderId="84" xfId="13" applyFont="1" applyFill="1" applyBorder="1" applyAlignment="1">
      <alignment horizontal="left" vertical="center" wrapText="1"/>
    </xf>
    <xf numFmtId="0" fontId="14" fillId="0" borderId="90" xfId="13" applyFont="1" applyFill="1" applyBorder="1" applyAlignment="1">
      <alignment horizontal="left" vertical="center" wrapText="1"/>
    </xf>
    <xf numFmtId="0" fontId="14" fillId="0" borderId="121" xfId="13" applyFont="1" applyFill="1" applyBorder="1" applyAlignment="1">
      <alignment horizontal="left" vertical="center" wrapText="1"/>
    </xf>
    <xf numFmtId="0" fontId="14" fillId="0" borderId="126" xfId="13" applyFont="1" applyFill="1" applyBorder="1" applyAlignment="1">
      <alignment horizontal="left" vertical="center" wrapText="1"/>
    </xf>
    <xf numFmtId="0" fontId="14" fillId="0" borderId="129" xfId="13" applyFont="1" applyFill="1" applyBorder="1" applyAlignment="1">
      <alignment horizontal="left" vertical="center" wrapText="1"/>
    </xf>
    <xf numFmtId="0" fontId="14" fillId="2" borderId="121" xfId="11" applyFont="1" applyFill="1" applyBorder="1" applyAlignment="1">
      <alignment horizontal="left" vertical="center" wrapText="1"/>
    </xf>
    <xf numFmtId="0" fontId="14" fillId="2" borderId="126" xfId="11" applyFont="1" applyFill="1" applyBorder="1" applyAlignment="1">
      <alignment horizontal="left" vertical="center" wrapText="1"/>
    </xf>
    <xf numFmtId="0" fontId="14" fillId="2" borderId="129" xfId="11" applyFont="1" applyFill="1" applyBorder="1" applyAlignment="1">
      <alignment horizontal="left" vertical="center" wrapText="1"/>
    </xf>
    <xf numFmtId="0" fontId="13" fillId="0" borderId="121" xfId="11" applyFont="1" applyBorder="1" applyAlignment="1">
      <alignment horizontal="left" vertical="center" wrapText="1"/>
    </xf>
    <xf numFmtId="0" fontId="13" fillId="0" borderId="126" xfId="11" applyFont="1" applyBorder="1" applyAlignment="1">
      <alignment horizontal="left" vertical="center" wrapText="1"/>
    </xf>
    <xf numFmtId="0" fontId="13" fillId="0" borderId="129" xfId="11" applyFont="1" applyBorder="1" applyAlignment="1">
      <alignment horizontal="left" vertical="center" wrapText="1"/>
    </xf>
    <xf numFmtId="0" fontId="14" fillId="4" borderId="118" xfId="10" applyFont="1" applyFill="1" applyBorder="1" applyAlignment="1">
      <alignment horizontal="center" vertical="center"/>
    </xf>
    <xf numFmtId="0" fontId="14" fillId="4" borderId="164" xfId="10" applyFont="1" applyFill="1" applyBorder="1" applyAlignment="1">
      <alignment horizontal="center" vertical="center"/>
    </xf>
    <xf numFmtId="0" fontId="14" fillId="4" borderId="165" xfId="10" applyFont="1" applyFill="1" applyBorder="1" applyAlignment="1">
      <alignment horizontal="center" vertical="center"/>
    </xf>
    <xf numFmtId="0" fontId="14" fillId="4" borderId="166" xfId="10" applyFont="1" applyFill="1" applyBorder="1" applyAlignment="1">
      <alignment horizontal="center" vertical="center"/>
    </xf>
    <xf numFmtId="0" fontId="14" fillId="4" borderId="167" xfId="10" applyFont="1" applyFill="1" applyBorder="1" applyAlignment="1">
      <alignment horizontal="center" vertical="center"/>
    </xf>
    <xf numFmtId="0" fontId="14" fillId="4" borderId="168" xfId="10" applyFont="1" applyFill="1" applyBorder="1" applyAlignment="1">
      <alignment horizontal="center" vertical="center"/>
    </xf>
    <xf numFmtId="0" fontId="14" fillId="4" borderId="151" xfId="10" applyFont="1" applyFill="1" applyBorder="1" applyAlignment="1">
      <alignment horizontal="center" vertical="center"/>
    </xf>
    <xf numFmtId="0" fontId="14" fillId="0" borderId="155" xfId="10" applyFont="1" applyFill="1" applyBorder="1" applyAlignment="1">
      <alignment horizontal="left" vertical="center" wrapText="1"/>
    </xf>
    <xf numFmtId="0" fontId="14" fillId="0" borderId="156" xfId="10" applyFont="1" applyFill="1" applyBorder="1" applyAlignment="1">
      <alignment horizontal="left" vertical="center" wrapText="1"/>
    </xf>
    <xf numFmtId="0" fontId="14" fillId="0" borderId="157" xfId="10" applyFont="1" applyFill="1" applyBorder="1" applyAlignment="1">
      <alignment horizontal="left" vertical="center" wrapText="1"/>
    </xf>
    <xf numFmtId="0" fontId="18" fillId="0" borderId="155" xfId="10" applyFont="1" applyBorder="1" applyAlignment="1">
      <alignment horizontal="left" vertical="center" wrapText="1"/>
    </xf>
    <xf numFmtId="0" fontId="18" fillId="0" borderId="156" xfId="10" applyFont="1" applyBorder="1" applyAlignment="1">
      <alignment horizontal="left" vertical="center" wrapText="1"/>
    </xf>
    <xf numFmtId="0" fontId="18" fillId="0" borderId="157" xfId="10" applyFont="1" applyBorder="1" applyAlignment="1">
      <alignment horizontal="left" vertical="center" wrapText="1"/>
    </xf>
    <xf numFmtId="0" fontId="20" fillId="0" borderId="155" xfId="0" applyFont="1" applyBorder="1" applyAlignment="1">
      <alignment horizontal="left" vertical="center" wrapText="1"/>
    </xf>
    <xf numFmtId="0" fontId="20" fillId="0" borderId="156" xfId="0" applyFont="1" applyBorder="1" applyAlignment="1">
      <alignment horizontal="left" vertical="center" wrapText="1"/>
    </xf>
    <xf numFmtId="0" fontId="20" fillId="0" borderId="157" xfId="0" applyFont="1" applyBorder="1" applyAlignment="1">
      <alignment horizontal="left" vertical="center" wrapText="1"/>
    </xf>
    <xf numFmtId="0" fontId="8" fillId="0" borderId="163" xfId="0" applyFont="1" applyBorder="1" applyAlignment="1">
      <alignment horizontal="left" vertical="center" wrapText="1"/>
    </xf>
    <xf numFmtId="0" fontId="5" fillId="0" borderId="163" xfId="0" applyFont="1" applyBorder="1" applyAlignment="1">
      <alignment horizontal="left" vertical="center" wrapText="1"/>
    </xf>
    <xf numFmtId="0" fontId="5" fillId="0" borderId="158" xfId="0" applyFont="1" applyBorder="1" applyAlignment="1">
      <alignment horizontal="left" vertical="center" wrapText="1"/>
    </xf>
    <xf numFmtId="0" fontId="5" fillId="0" borderId="152" xfId="0" applyFont="1" applyBorder="1" applyAlignment="1">
      <alignment horizontal="left" vertical="center" wrapText="1"/>
    </xf>
    <xf numFmtId="0" fontId="14" fillId="4" borderId="174" xfId="10" applyFont="1" applyFill="1" applyBorder="1" applyAlignment="1">
      <alignment horizontal="center" vertical="center"/>
    </xf>
    <xf numFmtId="0" fontId="14" fillId="4" borderId="32" xfId="10" applyFont="1" applyFill="1" applyBorder="1" applyAlignment="1">
      <alignment horizontal="center" vertical="center"/>
    </xf>
    <xf numFmtId="0" fontId="14" fillId="4" borderId="177" xfId="10" applyFont="1" applyFill="1" applyBorder="1" applyAlignment="1">
      <alignment horizontal="center" vertical="center"/>
    </xf>
    <xf numFmtId="0" fontId="13" fillId="4" borderId="178" xfId="10" applyFont="1" applyFill="1" applyBorder="1" applyAlignment="1">
      <alignment horizontal="center" vertical="center"/>
    </xf>
    <xf numFmtId="0" fontId="13" fillId="4" borderId="32" xfId="10" applyFont="1" applyFill="1" applyBorder="1" applyAlignment="1">
      <alignment horizontal="center" vertical="center"/>
    </xf>
    <xf numFmtId="0" fontId="13" fillId="4" borderId="177" xfId="1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left" vertical="center" wrapText="1"/>
    </xf>
    <xf numFmtId="0" fontId="21" fillId="0" borderId="157" xfId="0" applyFont="1" applyFill="1" applyBorder="1" applyAlignment="1">
      <alignment horizontal="left" vertical="center" wrapText="1"/>
    </xf>
    <xf numFmtId="0" fontId="14" fillId="0" borderId="155" xfId="0" applyFont="1" applyFill="1" applyBorder="1" applyAlignment="1">
      <alignment horizontal="left" vertical="center" wrapText="1"/>
    </xf>
    <xf numFmtId="0" fontId="14" fillId="0" borderId="156" xfId="0" applyFont="1" applyFill="1" applyBorder="1" applyAlignment="1">
      <alignment horizontal="left" vertical="center" wrapText="1"/>
    </xf>
    <xf numFmtId="0" fontId="14" fillId="0" borderId="157" xfId="0" applyFont="1" applyFill="1" applyBorder="1" applyAlignment="1">
      <alignment horizontal="left" vertical="center" wrapText="1"/>
    </xf>
  </cellXfs>
  <cellStyles count="26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Normalny_Arkusz12" xfId="17"/>
    <cellStyle name="Normalny_Arkusz13" xfId="12"/>
    <cellStyle name="Normalny_Arkusz2" xfId="14"/>
    <cellStyle name="Normalny_Arkusz5" xfId="13"/>
    <cellStyle name="Normalny_Arkusz8" xfId="15"/>
    <cellStyle name="Normalny_Arkusz9" xfId="16"/>
    <cellStyle name="Normalny_kardiowert_w2-zal2" xfId="11"/>
    <cellStyle name="Normalny_kardiowert_w2-zal2 2" xfId="18"/>
    <cellStyle name="Normalny_pak. nr 1, 2009" xfId="10"/>
    <cellStyle name="Walutowy" xfId="3" builtinId="4"/>
    <cellStyle name="Walutowy 2" xfId="19"/>
    <cellStyle name="Walutowy 2 2" xfId="23"/>
    <cellStyle name="Walutowy 3" xfId="20"/>
    <cellStyle name="Walutowy 3 2" xfId="24"/>
    <cellStyle name="Walutowy 4" xfId="21"/>
    <cellStyle name="Walutowy 4 2" xfId="25"/>
    <cellStyle name="Walutowy 5" xfId="22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kdopierala/Documents/KRZYSZTOF/Przetargi_2019/ZP-52-2019-Elektrokardiologia/Pomocnicze/Opis%20przedmiotu%20zam&#243;wienia/Przetarg-wiosenny-korekta-czes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G SR"/>
      <sheetName val="El. stymulujące"/>
      <sheetName val="IPG SR+el.+introducer"/>
      <sheetName val="IPG DR+el.+introd."/>
      <sheetName val="IPG SR zaaw.+el.+introd."/>
      <sheetName val="IPG DR"/>
      <sheetName val="IPG DR unikanie stym. RV"/>
      <sheetName val="CRT-P"/>
      <sheetName val="ICD-VR"/>
      <sheetName val="ICD-DR"/>
      <sheetName val="CRT-D"/>
      <sheetName val="CRT-D 4-polowe"/>
      <sheetName val="Koperta antybakteryjna"/>
      <sheetName val="Stymulacja pęczka Hisa"/>
      <sheetName val="IRL"/>
      <sheetName val="Stymulator bezelektrod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Zestaw cewników  o stałej krzywiźnie  do  wprowadzania elektrody   w okolicę pęczka Hisa</v>
          </cell>
        </row>
        <row r="6">
          <cell r="B6" t="str">
            <v>Cewnik sterowalny  do wprowadzania elektrody w okolicę pęczka Hisa</v>
          </cell>
        </row>
        <row r="7">
          <cell r="B7" t="str">
            <v>Elektroda do stymulacji pęczka Hisa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8"/>
  <sheetViews>
    <sheetView tabSelected="1" view="pageBreakPreview" zoomScaleNormal="100" zoomScaleSheetLayoutView="100" workbookViewId="0">
      <selection activeCell="C1440" sqref="C1440"/>
    </sheetView>
  </sheetViews>
  <sheetFormatPr defaultColWidth="9.109375" defaultRowHeight="10.199999999999999" x14ac:dyDescent="0.2"/>
  <cols>
    <col min="1" max="1" width="5.77734375" style="67" customWidth="1"/>
    <col min="2" max="2" width="36" style="67" customWidth="1"/>
    <col min="3" max="3" width="9.109375" style="67"/>
    <col min="4" max="4" width="6.77734375" style="67" customWidth="1"/>
    <col min="5" max="5" width="10.44140625" style="67" customWidth="1"/>
    <col min="6" max="6" width="12.109375" style="67" customWidth="1"/>
    <col min="7" max="7" width="4.44140625" style="67" customWidth="1"/>
    <col min="8" max="8" width="12.109375" style="67" customWidth="1"/>
    <col min="9" max="9" width="17.33203125" style="67" customWidth="1"/>
    <col min="10" max="10" width="14.77734375" style="67" customWidth="1"/>
    <col min="11" max="11" width="12.109375" style="67" customWidth="1"/>
    <col min="12" max="12" width="12.33203125" style="67" customWidth="1"/>
    <col min="13" max="16384" width="9.109375" style="8"/>
  </cols>
  <sheetData>
    <row r="1" spans="1:12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05"/>
      <c r="K1" s="106"/>
      <c r="L1" s="106"/>
    </row>
    <row r="2" spans="1:12" x14ac:dyDescent="0.3">
      <c r="A2" s="141" t="s">
        <v>30</v>
      </c>
      <c r="B2" s="141"/>
      <c r="C2" s="141"/>
      <c r="D2" s="141"/>
      <c r="E2" s="141"/>
      <c r="F2" s="141"/>
      <c r="G2" s="141"/>
      <c r="H2" s="141"/>
      <c r="I2" s="141"/>
      <c r="J2" s="105"/>
      <c r="K2" s="106"/>
      <c r="L2" s="106"/>
    </row>
    <row r="3" spans="1:12" ht="61.2" x14ac:dyDescent="0.3">
      <c r="A3" s="164" t="s">
        <v>0</v>
      </c>
      <c r="B3" s="21" t="s">
        <v>24</v>
      </c>
      <c r="C3" s="90" t="s">
        <v>31</v>
      </c>
      <c r="D3" s="165" t="s">
        <v>32</v>
      </c>
      <c r="E3" s="91" t="s">
        <v>432</v>
      </c>
      <c r="F3" s="91" t="s">
        <v>33</v>
      </c>
      <c r="G3" s="90" t="s">
        <v>1</v>
      </c>
      <c r="H3" s="90" t="s">
        <v>23</v>
      </c>
      <c r="I3" s="92" t="s">
        <v>34</v>
      </c>
      <c r="J3" s="90" t="s">
        <v>2</v>
      </c>
      <c r="K3" s="90" t="s">
        <v>35</v>
      </c>
      <c r="L3" s="90" t="s">
        <v>36</v>
      </c>
    </row>
    <row r="4" spans="1:12" x14ac:dyDescent="0.3">
      <c r="A4" s="93" t="s">
        <v>37</v>
      </c>
      <c r="B4" s="94" t="s">
        <v>3</v>
      </c>
      <c r="C4" s="90" t="s">
        <v>4</v>
      </c>
      <c r="D4" s="90" t="s">
        <v>5</v>
      </c>
      <c r="E4" s="90" t="s">
        <v>6</v>
      </c>
      <c r="F4" s="95" t="s">
        <v>7</v>
      </c>
      <c r="G4" s="95" t="s">
        <v>8</v>
      </c>
      <c r="H4" s="22" t="s">
        <v>9</v>
      </c>
      <c r="I4" s="23" t="s">
        <v>10</v>
      </c>
      <c r="J4" s="96" t="s">
        <v>11</v>
      </c>
      <c r="K4" s="166" t="s">
        <v>12</v>
      </c>
      <c r="L4" s="167" t="s">
        <v>38</v>
      </c>
    </row>
    <row r="5" spans="1:12" ht="20.399999999999999" x14ac:dyDescent="0.3">
      <c r="A5" s="98" t="s">
        <v>13</v>
      </c>
      <c r="B5" s="100" t="s">
        <v>39</v>
      </c>
      <c r="C5" s="164">
        <v>50</v>
      </c>
      <c r="D5" s="133" t="s">
        <v>22</v>
      </c>
      <c r="E5" s="24">
        <v>0</v>
      </c>
      <c r="F5" s="168">
        <f>ROUND(C5*E5,2)</f>
        <v>0</v>
      </c>
      <c r="G5" s="169">
        <v>0.08</v>
      </c>
      <c r="H5" s="168">
        <f>ROUND(F5*G5+F5,2)</f>
        <v>0</v>
      </c>
      <c r="I5" s="170"/>
      <c r="J5" s="171"/>
      <c r="K5" s="172">
        <v>20</v>
      </c>
      <c r="L5" s="131">
        <f>ROUND(H5/C5*K5,2)</f>
        <v>0</v>
      </c>
    </row>
    <row r="6" spans="1:12" x14ac:dyDescent="0.2">
      <c r="A6" s="102" t="s">
        <v>40</v>
      </c>
      <c r="B6" s="103"/>
      <c r="C6" s="103"/>
      <c r="D6" s="103"/>
      <c r="E6" s="103"/>
      <c r="F6" s="103"/>
      <c r="G6" s="103"/>
      <c r="H6" s="103"/>
      <c r="I6" s="139"/>
      <c r="J6" s="97"/>
      <c r="K6" s="97"/>
      <c r="L6" s="97"/>
    </row>
    <row r="7" spans="1:12" ht="20.399999999999999" x14ac:dyDescent="0.2">
      <c r="A7" s="164" t="s">
        <v>0</v>
      </c>
      <c r="B7" s="25" t="s">
        <v>41</v>
      </c>
      <c r="C7" s="173"/>
      <c r="D7" s="26"/>
      <c r="E7" s="164" t="s">
        <v>42</v>
      </c>
      <c r="F7" s="27"/>
      <c r="G7" s="174"/>
      <c r="H7" s="174"/>
      <c r="I7" s="28" t="s">
        <v>43</v>
      </c>
      <c r="J7" s="29"/>
      <c r="K7" s="30"/>
      <c r="L7" s="31"/>
    </row>
    <row r="8" spans="1:12" x14ac:dyDescent="0.2">
      <c r="A8" s="133" t="s">
        <v>13</v>
      </c>
      <c r="B8" s="1132" t="s">
        <v>367</v>
      </c>
      <c r="C8" s="1132"/>
      <c r="D8" s="1132"/>
      <c r="E8" s="1132"/>
      <c r="F8" s="133" t="s">
        <v>44</v>
      </c>
      <c r="G8" s="175"/>
      <c r="H8" s="175"/>
      <c r="I8" s="32"/>
      <c r="J8" s="33"/>
      <c r="K8" s="34"/>
      <c r="L8" s="35"/>
    </row>
    <row r="9" spans="1:12" x14ac:dyDescent="0.2">
      <c r="A9" s="133" t="s">
        <v>17</v>
      </c>
      <c r="B9" s="1133" t="s">
        <v>368</v>
      </c>
      <c r="C9" s="1133"/>
      <c r="D9" s="1133"/>
      <c r="E9" s="1133"/>
      <c r="F9" s="133" t="s">
        <v>369</v>
      </c>
      <c r="G9" s="175"/>
      <c r="H9" s="175"/>
      <c r="I9" s="32"/>
      <c r="J9" s="33"/>
      <c r="K9" s="34"/>
      <c r="L9" s="35"/>
    </row>
    <row r="10" spans="1:12" ht="10.199999999999999" customHeight="1" x14ac:dyDescent="0.2">
      <c r="A10" s="133" t="s">
        <v>18</v>
      </c>
      <c r="B10" s="1133" t="s">
        <v>370</v>
      </c>
      <c r="C10" s="1133"/>
      <c r="D10" s="1133"/>
      <c r="E10" s="1133"/>
      <c r="F10" s="133" t="s">
        <v>44</v>
      </c>
      <c r="G10" s="176"/>
      <c r="H10" s="176"/>
      <c r="I10" s="32"/>
      <c r="J10" s="33"/>
      <c r="K10" s="34"/>
      <c r="L10" s="35"/>
    </row>
    <row r="11" spans="1:12" x14ac:dyDescent="0.2">
      <c r="A11" s="133" t="s">
        <v>19</v>
      </c>
      <c r="B11" s="1132" t="s">
        <v>45</v>
      </c>
      <c r="C11" s="1132"/>
      <c r="D11" s="1132"/>
      <c r="E11" s="1132"/>
      <c r="F11" s="133" t="s">
        <v>44</v>
      </c>
      <c r="G11" s="175"/>
      <c r="H11" s="175"/>
      <c r="I11" s="32"/>
      <c r="J11" s="33"/>
      <c r="K11" s="34"/>
      <c r="L11" s="35"/>
    </row>
    <row r="12" spans="1:12" ht="10.199999999999999" customHeight="1" x14ac:dyDescent="0.2">
      <c r="A12" s="133" t="s">
        <v>21</v>
      </c>
      <c r="B12" s="1134" t="s">
        <v>501</v>
      </c>
      <c r="C12" s="1134"/>
      <c r="D12" s="1134"/>
      <c r="E12" s="1134"/>
      <c r="F12" s="133" t="s">
        <v>44</v>
      </c>
      <c r="G12" s="175"/>
      <c r="H12" s="175"/>
      <c r="I12" s="32"/>
      <c r="J12" s="33"/>
      <c r="K12" s="34"/>
      <c r="L12" s="35"/>
    </row>
    <row r="13" spans="1:12" x14ac:dyDescent="0.2">
      <c r="A13" s="133" t="s">
        <v>53</v>
      </c>
      <c r="B13" s="142" t="s">
        <v>371</v>
      </c>
      <c r="C13" s="177"/>
      <c r="D13" s="177"/>
      <c r="E13" s="143"/>
      <c r="F13" s="133" t="s">
        <v>44</v>
      </c>
      <c r="G13" s="175"/>
      <c r="H13" s="175"/>
      <c r="I13" s="32"/>
      <c r="J13" s="33"/>
      <c r="K13" s="34"/>
      <c r="L13" s="35"/>
    </row>
    <row r="14" spans="1:12" x14ac:dyDescent="0.2">
      <c r="A14" s="133" t="s">
        <v>55</v>
      </c>
      <c r="B14" s="1038" t="s">
        <v>372</v>
      </c>
      <c r="C14" s="1124"/>
      <c r="D14" s="1124"/>
      <c r="E14" s="1125"/>
      <c r="F14" s="133" t="s">
        <v>44</v>
      </c>
      <c r="G14" s="175"/>
      <c r="H14" s="175"/>
      <c r="I14" s="32"/>
      <c r="J14" s="33"/>
      <c r="K14" s="34"/>
      <c r="L14" s="35"/>
    </row>
    <row r="15" spans="1:12" x14ac:dyDescent="0.2">
      <c r="A15" s="133" t="s">
        <v>57</v>
      </c>
      <c r="B15" s="1038" t="s">
        <v>373</v>
      </c>
      <c r="C15" s="1062"/>
      <c r="D15" s="1062"/>
      <c r="E15" s="1040"/>
      <c r="F15" s="133" t="s">
        <v>44</v>
      </c>
      <c r="G15" s="175"/>
      <c r="H15" s="175"/>
      <c r="I15" s="32"/>
      <c r="J15" s="33"/>
      <c r="K15" s="34"/>
      <c r="L15" s="35"/>
    </row>
    <row r="16" spans="1:12" x14ac:dyDescent="0.2">
      <c r="A16" s="133" t="s">
        <v>59</v>
      </c>
      <c r="B16" s="1132" t="s">
        <v>47</v>
      </c>
      <c r="C16" s="1132"/>
      <c r="D16" s="1132"/>
      <c r="E16" s="1132"/>
      <c r="F16" s="133" t="s">
        <v>44</v>
      </c>
      <c r="G16" s="175"/>
      <c r="H16" s="175"/>
      <c r="I16" s="32"/>
      <c r="J16" s="33"/>
      <c r="K16" s="34"/>
      <c r="L16" s="35"/>
    </row>
    <row r="17" spans="1:12" s="5" customFormat="1" ht="15" customHeight="1" x14ac:dyDescent="0.3">
      <c r="A17" s="17" t="s">
        <v>15</v>
      </c>
      <c r="B17" s="104" t="s">
        <v>27</v>
      </c>
      <c r="C17" s="2"/>
      <c r="D17" s="1"/>
      <c r="F17" s="2"/>
      <c r="G17" s="10"/>
      <c r="H17" s="11"/>
      <c r="I17" s="10"/>
      <c r="J17" s="2"/>
      <c r="K17" s="2"/>
    </row>
    <row r="18" spans="1:12" s="5" customFormat="1" ht="15" customHeight="1" x14ac:dyDescent="0.3">
      <c r="A18" s="1066" t="s">
        <v>357</v>
      </c>
      <c r="B18" s="1060"/>
      <c r="C18" s="1060"/>
      <c r="D18" s="1060"/>
      <c r="E18" s="1060"/>
      <c r="F18" s="1060"/>
      <c r="G18" s="1060"/>
      <c r="H18" s="1060"/>
      <c r="I18" s="1061"/>
      <c r="J18" s="13"/>
      <c r="K18" s="68" t="s">
        <v>25</v>
      </c>
    </row>
    <row r="19" spans="1:12" s="5" customFormat="1" ht="15" customHeight="1" x14ac:dyDescent="0.3">
      <c r="A19" s="1066" t="s">
        <v>358</v>
      </c>
      <c r="B19" s="1060"/>
      <c r="C19" s="1060"/>
      <c r="D19" s="1060"/>
      <c r="E19" s="1060"/>
      <c r="F19" s="1060"/>
      <c r="G19" s="1060"/>
      <c r="H19" s="1060"/>
      <c r="I19" s="1061"/>
      <c r="J19" s="13"/>
      <c r="K19" s="68" t="s">
        <v>25</v>
      </c>
    </row>
    <row r="20" spans="1:12" s="5" customFormat="1" ht="15" customHeight="1" x14ac:dyDescent="0.3">
      <c r="A20" s="1066" t="s">
        <v>26</v>
      </c>
      <c r="B20" s="1060"/>
      <c r="C20" s="1060"/>
      <c r="D20" s="1060"/>
      <c r="E20" s="1060"/>
      <c r="F20" s="1060"/>
      <c r="G20" s="1060"/>
      <c r="H20" s="1060"/>
      <c r="I20" s="1061"/>
      <c r="J20" s="13"/>
      <c r="K20" s="68" t="s">
        <v>25</v>
      </c>
    </row>
    <row r="21" spans="1:12" s="5" customFormat="1" ht="15" customHeight="1" x14ac:dyDescent="0.3">
      <c r="A21" s="17"/>
      <c r="B21" s="1" t="s">
        <v>14</v>
      </c>
      <c r="C21" s="18"/>
      <c r="D21" s="18"/>
      <c r="E21" s="18"/>
      <c r="F21" s="18"/>
      <c r="G21" s="18"/>
      <c r="H21" s="18"/>
      <c r="I21" s="18"/>
      <c r="J21" s="19"/>
      <c r="K21" s="10"/>
    </row>
    <row r="22" spans="1:12" s="5" customFormat="1" ht="15" customHeight="1" x14ac:dyDescent="0.3">
      <c r="A22" s="3" t="s">
        <v>15</v>
      </c>
      <c r="B22" s="4" t="s">
        <v>20</v>
      </c>
      <c r="C22" s="4"/>
      <c r="D22" s="4"/>
      <c r="E22" s="4"/>
      <c r="F22" s="4"/>
      <c r="L22" s="8"/>
    </row>
    <row r="23" spans="1:12" s="5" customFormat="1" ht="15" customHeight="1" x14ac:dyDescent="0.3">
      <c r="A23" s="3" t="s">
        <v>15</v>
      </c>
      <c r="B23" s="4" t="s">
        <v>433</v>
      </c>
      <c r="C23" s="4"/>
      <c r="D23" s="4"/>
      <c r="E23" s="4"/>
      <c r="J23" s="4"/>
      <c r="K23" s="4"/>
    </row>
    <row r="24" spans="1:12" s="5" customFormat="1" ht="15" customHeight="1" x14ac:dyDescent="0.3">
      <c r="A24" s="3" t="s">
        <v>15</v>
      </c>
      <c r="B24" s="14" t="s">
        <v>16</v>
      </c>
      <c r="C24" s="15"/>
      <c r="D24" s="14"/>
      <c r="E24" s="15"/>
      <c r="F24" s="15"/>
      <c r="G24" s="16"/>
      <c r="H24" s="16"/>
      <c r="I24" s="16"/>
      <c r="J24" s="15"/>
      <c r="K24" s="15"/>
    </row>
    <row r="25" spans="1:12" s="5" customFormat="1" ht="15" customHeight="1" x14ac:dyDescent="0.3">
      <c r="B25" s="16" t="s">
        <v>434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2" s="5" customFormat="1" ht="7.2" customHeight="1" x14ac:dyDescent="0.3">
      <c r="A26" s="3"/>
      <c r="B26" s="6"/>
      <c r="C26" s="6"/>
      <c r="D26" s="6"/>
      <c r="E26" s="6"/>
      <c r="F26" s="6"/>
      <c r="G26" s="6"/>
      <c r="H26" s="7"/>
      <c r="I26" s="7"/>
      <c r="J26" s="7"/>
      <c r="K26" s="7"/>
    </row>
    <row r="27" spans="1:12" s="5" customFormat="1" ht="12.75" customHeight="1" x14ac:dyDescent="0.3">
      <c r="E27" s="9"/>
      <c r="F27" s="9"/>
      <c r="I27" s="20" t="s">
        <v>28</v>
      </c>
      <c r="J27" s="9"/>
      <c r="K27" s="9"/>
      <c r="L27" s="8"/>
    </row>
    <row r="28" spans="1:12" x14ac:dyDescent="0.3">
      <c r="A28" s="141" t="s">
        <v>48</v>
      </c>
      <c r="B28" s="141"/>
      <c r="C28" s="141"/>
      <c r="D28" s="141"/>
      <c r="E28" s="141"/>
      <c r="F28" s="141"/>
      <c r="G28" s="141"/>
      <c r="H28" s="141"/>
      <c r="I28" s="141"/>
      <c r="J28" s="105"/>
      <c r="K28" s="106"/>
      <c r="L28" s="106"/>
    </row>
    <row r="29" spans="1:12" x14ac:dyDescent="0.3">
      <c r="A29" s="140" t="s">
        <v>30</v>
      </c>
      <c r="B29" s="140"/>
      <c r="C29" s="140"/>
      <c r="D29" s="140"/>
      <c r="E29" s="140"/>
      <c r="F29" s="140"/>
      <c r="G29" s="140"/>
      <c r="H29" s="140"/>
      <c r="I29" s="140"/>
      <c r="J29" s="88"/>
      <c r="K29" s="89"/>
      <c r="L29" s="89"/>
    </row>
    <row r="30" spans="1:12" ht="61.2" x14ac:dyDescent="0.3">
      <c r="A30" s="164" t="s">
        <v>0</v>
      </c>
      <c r="B30" s="21" t="s">
        <v>24</v>
      </c>
      <c r="C30" s="90" t="s">
        <v>31</v>
      </c>
      <c r="D30" s="165" t="s">
        <v>32</v>
      </c>
      <c r="E30" s="91" t="s">
        <v>432</v>
      </c>
      <c r="F30" s="91" t="s">
        <v>33</v>
      </c>
      <c r="G30" s="90" t="s">
        <v>1</v>
      </c>
      <c r="H30" s="90" t="s">
        <v>23</v>
      </c>
      <c r="I30" s="92" t="s">
        <v>34</v>
      </c>
      <c r="J30" s="90" t="s">
        <v>2</v>
      </c>
      <c r="K30" s="90" t="s">
        <v>35</v>
      </c>
      <c r="L30" s="90" t="s">
        <v>36</v>
      </c>
    </row>
    <row r="31" spans="1:12" x14ac:dyDescent="0.3">
      <c r="A31" s="93" t="s">
        <v>37</v>
      </c>
      <c r="B31" s="94" t="s">
        <v>3</v>
      </c>
      <c r="C31" s="90" t="s">
        <v>4</v>
      </c>
      <c r="D31" s="90" t="s">
        <v>5</v>
      </c>
      <c r="E31" s="90" t="s">
        <v>6</v>
      </c>
      <c r="F31" s="95" t="s">
        <v>7</v>
      </c>
      <c r="G31" s="95" t="s">
        <v>8</v>
      </c>
      <c r="H31" s="22" t="s">
        <v>9</v>
      </c>
      <c r="I31" s="23" t="s">
        <v>10</v>
      </c>
      <c r="J31" s="96" t="s">
        <v>11</v>
      </c>
      <c r="K31" s="166" t="s">
        <v>12</v>
      </c>
      <c r="L31" s="167" t="s">
        <v>38</v>
      </c>
    </row>
    <row r="32" spans="1:12" ht="20.399999999999999" x14ac:dyDescent="0.3">
      <c r="A32" s="98" t="s">
        <v>13</v>
      </c>
      <c r="B32" s="100" t="s">
        <v>49</v>
      </c>
      <c r="C32" s="164">
        <v>500</v>
      </c>
      <c r="D32" s="133" t="s">
        <v>22</v>
      </c>
      <c r="E32" s="24">
        <v>0</v>
      </c>
      <c r="F32" s="168">
        <f>ROUND(C32*E32,2)</f>
        <v>0</v>
      </c>
      <c r="G32" s="169">
        <v>0.08</v>
      </c>
      <c r="H32" s="168">
        <f>ROUND(F32*G32+F32,2)</f>
        <v>0</v>
      </c>
      <c r="I32" s="170"/>
      <c r="J32" s="171"/>
      <c r="K32" s="172">
        <v>40</v>
      </c>
      <c r="L32" s="131">
        <f>ROUND(H32/C32*K32,2)</f>
        <v>0</v>
      </c>
    </row>
    <row r="33" spans="1:12" x14ac:dyDescent="0.2">
      <c r="A33" s="102" t="s">
        <v>40</v>
      </c>
      <c r="B33" s="103"/>
      <c r="C33" s="103"/>
      <c r="D33" s="103"/>
      <c r="E33" s="103"/>
      <c r="F33" s="103"/>
      <c r="G33" s="103"/>
      <c r="H33" s="103"/>
      <c r="I33" s="139"/>
      <c r="J33" s="97"/>
      <c r="K33" s="97"/>
      <c r="L33" s="97"/>
    </row>
    <row r="34" spans="1:12" ht="20.399999999999999" x14ac:dyDescent="0.2">
      <c r="A34" s="164" t="s">
        <v>0</v>
      </c>
      <c r="B34" s="25" t="s">
        <v>41</v>
      </c>
      <c r="C34" s="173"/>
      <c r="D34" s="26"/>
      <c r="E34" s="164" t="s">
        <v>42</v>
      </c>
      <c r="F34" s="27"/>
      <c r="G34" s="174"/>
      <c r="H34" s="174"/>
      <c r="I34" s="28" t="s">
        <v>43</v>
      </c>
      <c r="J34" s="29"/>
      <c r="K34" s="30"/>
      <c r="L34" s="31"/>
    </row>
    <row r="35" spans="1:12" x14ac:dyDescent="0.2">
      <c r="A35" s="133" t="s">
        <v>13</v>
      </c>
      <c r="B35" s="1063" t="s">
        <v>435</v>
      </c>
      <c r="C35" s="1064"/>
      <c r="D35" s="1065"/>
      <c r="E35" s="133" t="s">
        <v>44</v>
      </c>
      <c r="F35" s="87"/>
      <c r="G35" s="175"/>
      <c r="H35" s="175"/>
      <c r="I35" s="32"/>
      <c r="J35" s="33"/>
      <c r="K35" s="34"/>
      <c r="L35" s="35"/>
    </row>
    <row r="36" spans="1:12" x14ac:dyDescent="0.2">
      <c r="A36" s="133" t="s">
        <v>17</v>
      </c>
      <c r="B36" s="1123" t="s">
        <v>50</v>
      </c>
      <c r="C36" s="1124"/>
      <c r="D36" s="1125"/>
      <c r="E36" s="133" t="s">
        <v>374</v>
      </c>
      <c r="F36" s="87"/>
      <c r="G36" s="175"/>
      <c r="H36" s="175"/>
      <c r="I36" s="32"/>
      <c r="J36" s="33"/>
      <c r="K36" s="34"/>
      <c r="L36" s="35"/>
    </row>
    <row r="37" spans="1:12" x14ac:dyDescent="0.2">
      <c r="A37" s="133" t="s">
        <v>18</v>
      </c>
      <c r="B37" s="1138" t="s">
        <v>51</v>
      </c>
      <c r="C37" s="1139"/>
      <c r="D37" s="1140"/>
      <c r="E37" s="133" t="s">
        <v>374</v>
      </c>
      <c r="F37" s="87"/>
      <c r="G37" s="175"/>
      <c r="H37" s="175"/>
      <c r="I37" s="32"/>
      <c r="J37" s="33"/>
      <c r="K37" s="34"/>
      <c r="L37" s="35"/>
    </row>
    <row r="38" spans="1:12" x14ac:dyDescent="0.2">
      <c r="A38" s="133" t="s">
        <v>19</v>
      </c>
      <c r="B38" s="1138" t="s">
        <v>52</v>
      </c>
      <c r="C38" s="1139"/>
      <c r="D38" s="1140"/>
      <c r="E38" s="133" t="s">
        <v>374</v>
      </c>
      <c r="F38" s="87"/>
      <c r="G38" s="175"/>
      <c r="H38" s="175"/>
      <c r="I38" s="32"/>
      <c r="J38" s="33"/>
      <c r="K38" s="34"/>
      <c r="L38" s="35"/>
    </row>
    <row r="39" spans="1:12" ht="10.199999999999999" customHeight="1" x14ac:dyDescent="0.2">
      <c r="A39" s="133" t="s">
        <v>21</v>
      </c>
      <c r="B39" s="1141" t="s">
        <v>375</v>
      </c>
      <c r="C39" s="1142"/>
      <c r="D39" s="1143"/>
      <c r="E39" s="133" t="s">
        <v>44</v>
      </c>
      <c r="F39" s="87"/>
      <c r="G39" s="175"/>
      <c r="H39" s="175"/>
      <c r="I39" s="32"/>
      <c r="J39" s="33"/>
      <c r="K39" s="34"/>
      <c r="L39" s="35"/>
    </row>
    <row r="40" spans="1:12" x14ac:dyDescent="0.2">
      <c r="A40" s="133" t="s">
        <v>53</v>
      </c>
      <c r="B40" s="1144" t="s">
        <v>54</v>
      </c>
      <c r="C40" s="1144"/>
      <c r="D40" s="1144"/>
      <c r="E40" s="107" t="s">
        <v>44</v>
      </c>
      <c r="F40" s="36"/>
      <c r="G40" s="176"/>
      <c r="H40" s="176"/>
      <c r="I40" s="32"/>
      <c r="J40" s="33"/>
      <c r="K40" s="34"/>
      <c r="L40" s="35"/>
    </row>
    <row r="41" spans="1:12" x14ac:dyDescent="0.2">
      <c r="A41" s="133" t="s">
        <v>55</v>
      </c>
      <c r="B41" s="1144" t="s">
        <v>56</v>
      </c>
      <c r="C41" s="1144"/>
      <c r="D41" s="1144"/>
      <c r="E41" s="107" t="s">
        <v>374</v>
      </c>
      <c r="F41" s="87"/>
      <c r="G41" s="175"/>
      <c r="H41" s="175"/>
      <c r="I41" s="32"/>
      <c r="J41" s="33"/>
      <c r="K41" s="34"/>
      <c r="L41" s="35"/>
    </row>
    <row r="42" spans="1:12" ht="10.199999999999999" customHeight="1" x14ac:dyDescent="0.2">
      <c r="A42" s="133" t="s">
        <v>57</v>
      </c>
      <c r="B42" s="958" t="s">
        <v>58</v>
      </c>
      <c r="C42" s="958"/>
      <c r="D42" s="958"/>
      <c r="E42" s="107" t="s">
        <v>374</v>
      </c>
      <c r="F42" s="87"/>
      <c r="G42" s="175"/>
      <c r="H42" s="175"/>
      <c r="I42" s="32"/>
      <c r="J42" s="33"/>
      <c r="K42" s="34"/>
      <c r="L42" s="35"/>
    </row>
    <row r="43" spans="1:12" ht="10.199999999999999" customHeight="1" x14ac:dyDescent="0.2">
      <c r="A43" s="133" t="s">
        <v>59</v>
      </c>
      <c r="B43" s="1135" t="s">
        <v>501</v>
      </c>
      <c r="C43" s="1136"/>
      <c r="D43" s="1137"/>
      <c r="E43" s="133" t="s">
        <v>44</v>
      </c>
      <c r="F43" s="87"/>
      <c r="G43" s="175"/>
      <c r="H43" s="175"/>
      <c r="I43" s="32"/>
      <c r="J43" s="33"/>
      <c r="K43" s="34"/>
      <c r="L43" s="35"/>
    </row>
    <row r="44" spans="1:12" s="5" customFormat="1" ht="15" customHeight="1" x14ac:dyDescent="0.3">
      <c r="A44" s="17" t="s">
        <v>15</v>
      </c>
      <c r="B44" s="104" t="s">
        <v>27</v>
      </c>
      <c r="C44" s="2"/>
      <c r="D44" s="1"/>
      <c r="F44" s="2"/>
      <c r="G44" s="10"/>
      <c r="H44" s="11"/>
      <c r="I44" s="10"/>
      <c r="J44" s="2"/>
      <c r="K44" s="2"/>
    </row>
    <row r="45" spans="1:12" s="5" customFormat="1" ht="15" customHeight="1" x14ac:dyDescent="0.3">
      <c r="A45" s="1066" t="s">
        <v>357</v>
      </c>
      <c r="B45" s="1060"/>
      <c r="C45" s="1060"/>
      <c r="D45" s="1060"/>
      <c r="E45" s="1060"/>
      <c r="F45" s="1060"/>
      <c r="G45" s="1060"/>
      <c r="H45" s="1060"/>
      <c r="I45" s="1061"/>
      <c r="J45" s="13"/>
      <c r="K45" s="68" t="s">
        <v>25</v>
      </c>
    </row>
    <row r="46" spans="1:12" s="5" customFormat="1" ht="15" customHeight="1" x14ac:dyDescent="0.3">
      <c r="A46" s="1066" t="s">
        <v>358</v>
      </c>
      <c r="B46" s="1060"/>
      <c r="C46" s="1060"/>
      <c r="D46" s="1060"/>
      <c r="E46" s="1060"/>
      <c r="F46" s="1060"/>
      <c r="G46" s="1060"/>
      <c r="H46" s="1060"/>
      <c r="I46" s="1061"/>
      <c r="J46" s="13"/>
      <c r="K46" s="68" t="s">
        <v>25</v>
      </c>
    </row>
    <row r="47" spans="1:12" s="5" customFormat="1" ht="15" customHeight="1" x14ac:dyDescent="0.3">
      <c r="A47" s="1066" t="s">
        <v>26</v>
      </c>
      <c r="B47" s="1060"/>
      <c r="C47" s="1060"/>
      <c r="D47" s="1060"/>
      <c r="E47" s="1060"/>
      <c r="F47" s="1060"/>
      <c r="G47" s="1060"/>
      <c r="H47" s="1060"/>
      <c r="I47" s="1061"/>
      <c r="J47" s="13"/>
      <c r="K47" s="68" t="s">
        <v>25</v>
      </c>
    </row>
    <row r="48" spans="1:12" s="5" customFormat="1" ht="15" customHeight="1" x14ac:dyDescent="0.3">
      <c r="A48" s="17"/>
      <c r="B48" s="1" t="s">
        <v>14</v>
      </c>
      <c r="C48" s="18"/>
      <c r="D48" s="18"/>
      <c r="E48" s="18"/>
      <c r="F48" s="18"/>
      <c r="G48" s="18"/>
      <c r="H48" s="18"/>
      <c r="I48" s="18"/>
      <c r="J48" s="19"/>
      <c r="K48" s="10"/>
    </row>
    <row r="49" spans="1:12" s="5" customFormat="1" ht="15" customHeight="1" x14ac:dyDescent="0.3">
      <c r="A49" s="3" t="s">
        <v>15</v>
      </c>
      <c r="B49" s="4" t="s">
        <v>20</v>
      </c>
      <c r="C49" s="4"/>
      <c r="D49" s="4"/>
      <c r="E49" s="4"/>
      <c r="F49" s="4"/>
      <c r="L49" s="8"/>
    </row>
    <row r="50" spans="1:12" s="5" customFormat="1" ht="15" customHeight="1" x14ac:dyDescent="0.3">
      <c r="A50" s="3" t="s">
        <v>15</v>
      </c>
      <c r="B50" s="4" t="s">
        <v>433</v>
      </c>
      <c r="C50" s="4"/>
      <c r="D50" s="4"/>
      <c r="E50" s="4"/>
      <c r="J50" s="4"/>
      <c r="K50" s="4"/>
    </row>
    <row r="51" spans="1:12" s="5" customFormat="1" ht="15" customHeight="1" x14ac:dyDescent="0.3">
      <c r="A51" s="3" t="s">
        <v>15</v>
      </c>
      <c r="B51" s="14" t="s">
        <v>16</v>
      </c>
      <c r="C51" s="15"/>
      <c r="D51" s="14"/>
      <c r="E51" s="15"/>
      <c r="F51" s="15"/>
      <c r="G51" s="16"/>
      <c r="H51" s="16"/>
      <c r="I51" s="16"/>
      <c r="J51" s="15"/>
      <c r="K51" s="15"/>
    </row>
    <row r="52" spans="1:12" s="5" customFormat="1" ht="15" customHeight="1" x14ac:dyDescent="0.3">
      <c r="B52" s="16" t="s">
        <v>434</v>
      </c>
      <c r="C52" s="16"/>
      <c r="D52" s="16"/>
      <c r="E52" s="16"/>
      <c r="F52" s="16"/>
      <c r="G52" s="16"/>
      <c r="H52" s="16"/>
      <c r="I52" s="16"/>
      <c r="J52" s="16"/>
      <c r="K52" s="16"/>
    </row>
    <row r="53" spans="1:12" s="5" customFormat="1" ht="7.2" customHeight="1" x14ac:dyDescent="0.3">
      <c r="A53" s="3"/>
      <c r="B53" s="6"/>
      <c r="C53" s="6"/>
      <c r="D53" s="6"/>
      <c r="E53" s="6"/>
      <c r="F53" s="6"/>
      <c r="G53" s="6"/>
      <c r="H53" s="7"/>
      <c r="I53" s="7"/>
      <c r="J53" s="7"/>
      <c r="K53" s="7"/>
    </row>
    <row r="54" spans="1:12" s="5" customFormat="1" ht="12.75" customHeight="1" x14ac:dyDescent="0.3">
      <c r="E54" s="9"/>
      <c r="F54" s="9"/>
      <c r="I54" s="20" t="s">
        <v>28</v>
      </c>
      <c r="J54" s="9"/>
      <c r="K54" s="9"/>
      <c r="L54" s="8"/>
    </row>
    <row r="55" spans="1:12" x14ac:dyDescent="0.3">
      <c r="A55" s="141" t="s">
        <v>60</v>
      </c>
      <c r="B55" s="141"/>
      <c r="C55" s="141"/>
      <c r="D55" s="141"/>
      <c r="E55" s="141"/>
      <c r="F55" s="141"/>
      <c r="G55" s="141"/>
      <c r="H55" s="141"/>
      <c r="I55" s="141"/>
      <c r="J55" s="105"/>
      <c r="K55" s="106"/>
      <c r="L55" s="106"/>
    </row>
    <row r="56" spans="1:12" x14ac:dyDescent="0.3">
      <c r="A56" s="140" t="s">
        <v>30</v>
      </c>
      <c r="B56" s="140"/>
      <c r="C56" s="140"/>
      <c r="D56" s="140"/>
      <c r="E56" s="140"/>
      <c r="F56" s="140"/>
      <c r="G56" s="140"/>
      <c r="H56" s="140"/>
      <c r="I56" s="140"/>
      <c r="J56" s="88"/>
      <c r="K56" s="89"/>
      <c r="L56" s="89"/>
    </row>
    <row r="57" spans="1:12" ht="61.2" x14ac:dyDescent="0.3">
      <c r="A57" s="164" t="s">
        <v>0</v>
      </c>
      <c r="B57" s="21" t="s">
        <v>24</v>
      </c>
      <c r="C57" s="90" t="s">
        <v>31</v>
      </c>
      <c r="D57" s="165" t="s">
        <v>32</v>
      </c>
      <c r="E57" s="91" t="s">
        <v>432</v>
      </c>
      <c r="F57" s="91" t="s">
        <v>33</v>
      </c>
      <c r="G57" s="90" t="s">
        <v>1</v>
      </c>
      <c r="H57" s="90" t="s">
        <v>23</v>
      </c>
      <c r="I57" s="92" t="s">
        <v>34</v>
      </c>
      <c r="J57" s="90" t="s">
        <v>2</v>
      </c>
      <c r="K57" s="90" t="s">
        <v>35</v>
      </c>
      <c r="L57" s="90" t="s">
        <v>36</v>
      </c>
    </row>
    <row r="58" spans="1:12" x14ac:dyDescent="0.3">
      <c r="A58" s="93" t="s">
        <v>37</v>
      </c>
      <c r="B58" s="94" t="s">
        <v>3</v>
      </c>
      <c r="C58" s="90" t="s">
        <v>4</v>
      </c>
      <c r="D58" s="90" t="s">
        <v>5</v>
      </c>
      <c r="E58" s="90" t="s">
        <v>6</v>
      </c>
      <c r="F58" s="95" t="s">
        <v>7</v>
      </c>
      <c r="G58" s="95" t="s">
        <v>8</v>
      </c>
      <c r="H58" s="22" t="s">
        <v>9</v>
      </c>
      <c r="I58" s="23" t="s">
        <v>10</v>
      </c>
      <c r="J58" s="96" t="s">
        <v>11</v>
      </c>
      <c r="K58" s="166" t="s">
        <v>12</v>
      </c>
      <c r="L58" s="167" t="s">
        <v>38</v>
      </c>
    </row>
    <row r="59" spans="1:12" ht="20.399999999999999" x14ac:dyDescent="0.3">
      <c r="A59" s="98" t="s">
        <v>13</v>
      </c>
      <c r="B59" s="100" t="s">
        <v>502</v>
      </c>
      <c r="C59" s="178">
        <v>70</v>
      </c>
      <c r="D59" s="133" t="s">
        <v>22</v>
      </c>
      <c r="E59" s="24">
        <v>0</v>
      </c>
      <c r="F59" s="179">
        <f>ROUND(C59*E59,2)</f>
        <v>0</v>
      </c>
      <c r="G59" s="180">
        <v>0.08</v>
      </c>
      <c r="H59" s="179">
        <f>ROUND(F59*G59+F59,2)</f>
        <v>0</v>
      </c>
      <c r="I59" s="170"/>
      <c r="J59" s="171"/>
      <c r="K59" s="172">
        <v>10</v>
      </c>
      <c r="L59" s="131">
        <f>ROUND(H59/C59*K59,2)</f>
        <v>0</v>
      </c>
    </row>
    <row r="60" spans="1:12" ht="20.399999999999999" x14ac:dyDescent="0.3">
      <c r="A60" s="98" t="s">
        <v>17</v>
      </c>
      <c r="B60" s="100" t="s">
        <v>61</v>
      </c>
      <c r="C60" s="37">
        <v>70</v>
      </c>
      <c r="D60" s="133" t="s">
        <v>22</v>
      </c>
      <c r="E60" s="24">
        <v>0</v>
      </c>
      <c r="F60" s="179">
        <f t="shared" ref="F60:F61" si="0">ROUND(C60*E60,2)</f>
        <v>0</v>
      </c>
      <c r="G60" s="180">
        <v>0.08</v>
      </c>
      <c r="H60" s="179">
        <f t="shared" ref="H60:H61" si="1">ROUND(F60*G60+F60,2)</f>
        <v>0</v>
      </c>
      <c r="I60" s="170"/>
      <c r="J60" s="171"/>
      <c r="K60" s="172">
        <v>10</v>
      </c>
      <c r="L60" s="131">
        <f t="shared" ref="L60:L61" si="2">ROUND(H60/C60*K60,2)</f>
        <v>0</v>
      </c>
    </row>
    <row r="61" spans="1:12" x14ac:dyDescent="0.3">
      <c r="A61" s="98" t="s">
        <v>18</v>
      </c>
      <c r="B61" s="100" t="s">
        <v>62</v>
      </c>
      <c r="C61" s="181">
        <v>70</v>
      </c>
      <c r="D61" s="133" t="s">
        <v>22</v>
      </c>
      <c r="E61" s="24">
        <v>0</v>
      </c>
      <c r="F61" s="179">
        <f t="shared" si="0"/>
        <v>0</v>
      </c>
      <c r="G61" s="180">
        <v>0.08</v>
      </c>
      <c r="H61" s="179">
        <f t="shared" si="1"/>
        <v>0</v>
      </c>
      <c r="I61" s="170"/>
      <c r="J61" s="171"/>
      <c r="K61" s="172">
        <v>10</v>
      </c>
      <c r="L61" s="131">
        <f t="shared" si="2"/>
        <v>0</v>
      </c>
    </row>
    <row r="62" spans="1:12" x14ac:dyDescent="0.3">
      <c r="A62" s="38"/>
      <c r="B62" s="182"/>
      <c r="C62" s="183"/>
      <c r="D62" s="184"/>
      <c r="E62" s="39"/>
      <c r="F62" s="179">
        <f>SUM(F59:F61)</f>
        <v>0</v>
      </c>
      <c r="G62" s="40"/>
      <c r="H62" s="179">
        <f>SUM(H59:H61)</f>
        <v>0</v>
      </c>
      <c r="I62" s="41"/>
      <c r="J62" s="42"/>
      <c r="K62" s="43"/>
      <c r="L62" s="131">
        <f>SUM(L59:L61)</f>
        <v>0</v>
      </c>
    </row>
    <row r="63" spans="1:12" x14ac:dyDescent="0.2">
      <c r="A63" s="102" t="s">
        <v>40</v>
      </c>
      <c r="B63" s="103"/>
      <c r="C63" s="103"/>
      <c r="D63" s="103"/>
      <c r="E63" s="103"/>
      <c r="F63" s="103"/>
      <c r="G63" s="103"/>
      <c r="H63" s="103"/>
      <c r="I63" s="139"/>
      <c r="J63" s="97"/>
      <c r="K63" s="97"/>
      <c r="L63" s="97"/>
    </row>
    <row r="64" spans="1:12" ht="20.399999999999999" x14ac:dyDescent="0.2">
      <c r="A64" s="164" t="s">
        <v>0</v>
      </c>
      <c r="B64" s="44" t="s">
        <v>41</v>
      </c>
      <c r="C64" s="173"/>
      <c r="D64" s="26"/>
      <c r="E64" s="164" t="s">
        <v>42</v>
      </c>
      <c r="F64" s="27"/>
      <c r="G64" s="174"/>
      <c r="H64" s="174"/>
      <c r="I64" s="28" t="s">
        <v>43</v>
      </c>
      <c r="J64" s="29"/>
      <c r="K64" s="30"/>
      <c r="L64" s="886"/>
    </row>
    <row r="65" spans="1:12" x14ac:dyDescent="0.2">
      <c r="A65" s="133" t="s">
        <v>13</v>
      </c>
      <c r="B65" s="1145" t="s">
        <v>367</v>
      </c>
      <c r="C65" s="1146"/>
      <c r="D65" s="1146"/>
      <c r="E65" s="108" t="s">
        <v>376</v>
      </c>
      <c r="F65" s="87"/>
      <c r="G65" s="175"/>
      <c r="H65" s="175"/>
      <c r="I65" s="32"/>
      <c r="J65" s="33"/>
      <c r="K65" s="34"/>
      <c r="L65" s="887"/>
    </row>
    <row r="66" spans="1:12" ht="10.199999999999999" customHeight="1" x14ac:dyDescent="0.2">
      <c r="A66" s="133" t="s">
        <v>17</v>
      </c>
      <c r="B66" s="1041" t="s">
        <v>368</v>
      </c>
      <c r="C66" s="1147"/>
      <c r="D66" s="1147"/>
      <c r="E66" s="108" t="s">
        <v>376</v>
      </c>
      <c r="F66" s="87"/>
      <c r="G66" s="175"/>
      <c r="H66" s="175"/>
      <c r="I66" s="32"/>
      <c r="J66" s="33"/>
      <c r="K66" s="34"/>
      <c r="L66" s="887"/>
    </row>
    <row r="67" spans="1:12" x14ac:dyDescent="0.2">
      <c r="A67" s="133" t="s">
        <v>18</v>
      </c>
      <c r="B67" s="1041" t="s">
        <v>370</v>
      </c>
      <c r="C67" s="1147"/>
      <c r="D67" s="1147"/>
      <c r="E67" s="108" t="s">
        <v>376</v>
      </c>
      <c r="F67" s="87"/>
      <c r="G67" s="175"/>
      <c r="H67" s="175"/>
      <c r="I67" s="32"/>
      <c r="J67" s="33"/>
      <c r="K67" s="34"/>
      <c r="L67" s="887"/>
    </row>
    <row r="68" spans="1:12" x14ac:dyDescent="0.2">
      <c r="A68" s="133" t="s">
        <v>19</v>
      </c>
      <c r="B68" s="1145" t="s">
        <v>45</v>
      </c>
      <c r="C68" s="1146"/>
      <c r="D68" s="1146"/>
      <c r="E68" s="108" t="s">
        <v>376</v>
      </c>
      <c r="F68" s="87"/>
      <c r="G68" s="175"/>
      <c r="H68" s="175"/>
      <c r="I68" s="32"/>
      <c r="J68" s="33"/>
      <c r="K68" s="34"/>
      <c r="L68" s="887"/>
    </row>
    <row r="69" spans="1:12" x14ac:dyDescent="0.2">
      <c r="A69" s="133" t="s">
        <v>21</v>
      </c>
      <c r="B69" s="1038" t="s">
        <v>501</v>
      </c>
      <c r="C69" s="1062"/>
      <c r="D69" s="1062"/>
      <c r="E69" s="108" t="s">
        <v>376</v>
      </c>
      <c r="F69" s="87"/>
      <c r="G69" s="175"/>
      <c r="H69" s="175"/>
      <c r="I69" s="32"/>
      <c r="J69" s="33"/>
      <c r="K69" s="34"/>
      <c r="L69" s="887"/>
    </row>
    <row r="70" spans="1:12" ht="10.199999999999999" customHeight="1" x14ac:dyDescent="0.2">
      <c r="A70" s="133" t="s">
        <v>53</v>
      </c>
      <c r="B70" s="1038" t="s">
        <v>503</v>
      </c>
      <c r="C70" s="1062"/>
      <c r="D70" s="1062"/>
      <c r="E70" s="108" t="s">
        <v>376</v>
      </c>
      <c r="F70" s="36"/>
      <c r="G70" s="176"/>
      <c r="H70" s="176"/>
      <c r="I70" s="32"/>
      <c r="J70" s="33"/>
      <c r="K70" s="34"/>
      <c r="L70" s="887"/>
    </row>
    <row r="71" spans="1:12" ht="10.199999999999999" customHeight="1" x14ac:dyDescent="0.2">
      <c r="A71" s="133" t="s">
        <v>55</v>
      </c>
      <c r="B71" s="1038" t="s">
        <v>372</v>
      </c>
      <c r="C71" s="1062"/>
      <c r="D71" s="1062"/>
      <c r="E71" s="108" t="s">
        <v>376</v>
      </c>
      <c r="F71" s="176"/>
      <c r="G71" s="176"/>
      <c r="H71" s="176"/>
      <c r="I71" s="32"/>
      <c r="J71" s="33"/>
      <c r="K71" s="34"/>
      <c r="L71" s="887"/>
    </row>
    <row r="72" spans="1:12" ht="10.199999999999999" customHeight="1" x14ac:dyDescent="0.2">
      <c r="A72" s="133" t="s">
        <v>57</v>
      </c>
      <c r="B72" s="1038" t="s">
        <v>377</v>
      </c>
      <c r="C72" s="1062"/>
      <c r="D72" s="1062"/>
      <c r="E72" s="108" t="s">
        <v>376</v>
      </c>
      <c r="F72" s="176"/>
      <c r="G72" s="176"/>
      <c r="H72" s="176"/>
      <c r="I72" s="32"/>
      <c r="J72" s="33"/>
      <c r="K72" s="34"/>
      <c r="L72" s="887"/>
    </row>
    <row r="73" spans="1:12" ht="10.199999999999999" customHeight="1" x14ac:dyDescent="0.2">
      <c r="A73" s="133" t="s">
        <v>59</v>
      </c>
      <c r="B73" s="1145" t="s">
        <v>64</v>
      </c>
      <c r="C73" s="1146"/>
      <c r="D73" s="1146"/>
      <c r="E73" s="108" t="s">
        <v>376</v>
      </c>
      <c r="F73" s="176"/>
      <c r="G73" s="176"/>
      <c r="H73" s="176"/>
      <c r="I73" s="32"/>
      <c r="J73" s="33"/>
      <c r="K73" s="34"/>
      <c r="L73" s="887"/>
    </row>
    <row r="74" spans="1:12" x14ac:dyDescent="0.2">
      <c r="A74" s="185"/>
      <c r="B74" s="45"/>
      <c r="C74" s="186"/>
      <c r="D74" s="186"/>
      <c r="E74" s="185"/>
      <c r="F74" s="185"/>
      <c r="G74" s="185"/>
      <c r="H74" s="185"/>
      <c r="I74" s="46"/>
      <c r="J74" s="47"/>
      <c r="K74" s="48"/>
      <c r="L74" s="48"/>
    </row>
    <row r="75" spans="1:12" ht="20.399999999999999" x14ac:dyDescent="0.2">
      <c r="A75" s="164" t="s">
        <v>0</v>
      </c>
      <c r="B75" s="49" t="s">
        <v>66</v>
      </c>
      <c r="C75" s="173"/>
      <c r="D75" s="26"/>
      <c r="E75" s="164" t="s">
        <v>42</v>
      </c>
      <c r="F75" s="27"/>
      <c r="G75" s="174"/>
      <c r="H75" s="174"/>
      <c r="I75" s="28" t="s">
        <v>43</v>
      </c>
      <c r="J75" s="29"/>
      <c r="K75" s="30"/>
      <c r="L75" s="31"/>
    </row>
    <row r="76" spans="1:12" x14ac:dyDescent="0.2">
      <c r="A76" s="133" t="s">
        <v>13</v>
      </c>
      <c r="B76" s="150" t="s">
        <v>436</v>
      </c>
      <c r="C76" s="187"/>
      <c r="D76" s="163"/>
      <c r="E76" s="133" t="s">
        <v>44</v>
      </c>
      <c r="F76" s="87"/>
      <c r="G76" s="175"/>
      <c r="H76" s="175"/>
      <c r="I76" s="32"/>
      <c r="J76" s="33"/>
      <c r="K76" s="34"/>
      <c r="L76" s="35"/>
    </row>
    <row r="77" spans="1:12" x14ac:dyDescent="0.2">
      <c r="A77" s="133" t="s">
        <v>17</v>
      </c>
      <c r="B77" s="148" t="s">
        <v>50</v>
      </c>
      <c r="C77" s="188"/>
      <c r="D77" s="159"/>
      <c r="E77" s="133" t="s">
        <v>378</v>
      </c>
      <c r="F77" s="87"/>
      <c r="G77" s="175"/>
      <c r="H77" s="175"/>
      <c r="I77" s="32"/>
      <c r="J77" s="33"/>
      <c r="K77" s="34"/>
      <c r="L77" s="35"/>
    </row>
    <row r="78" spans="1:12" x14ac:dyDescent="0.2">
      <c r="A78" s="133" t="s">
        <v>18</v>
      </c>
      <c r="B78" s="147" t="s">
        <v>67</v>
      </c>
      <c r="C78" s="188"/>
      <c r="D78" s="159"/>
      <c r="E78" s="133" t="s">
        <v>44</v>
      </c>
      <c r="F78" s="87"/>
      <c r="G78" s="175"/>
      <c r="H78" s="175"/>
      <c r="I78" s="32"/>
      <c r="J78" s="33"/>
      <c r="K78" s="34"/>
      <c r="L78" s="35"/>
    </row>
    <row r="79" spans="1:12" x14ac:dyDescent="0.2">
      <c r="A79" s="133" t="s">
        <v>19</v>
      </c>
      <c r="B79" s="149" t="s">
        <v>51</v>
      </c>
      <c r="C79" s="188"/>
      <c r="D79" s="159"/>
      <c r="E79" s="109" t="s">
        <v>378</v>
      </c>
      <c r="F79" s="87"/>
      <c r="G79" s="175"/>
      <c r="H79" s="175"/>
      <c r="I79" s="32"/>
      <c r="J79" s="33"/>
      <c r="K79" s="34"/>
      <c r="L79" s="35"/>
    </row>
    <row r="80" spans="1:12" x14ac:dyDescent="0.2">
      <c r="A80" s="896" t="s">
        <v>21</v>
      </c>
      <c r="B80" s="897" t="s">
        <v>52</v>
      </c>
      <c r="C80" s="898"/>
      <c r="D80" s="899"/>
      <c r="E80" s="896" t="s">
        <v>378</v>
      </c>
      <c r="F80" s="900"/>
      <c r="G80" s="901"/>
      <c r="H80" s="901"/>
      <c r="I80" s="902"/>
      <c r="J80" s="903"/>
      <c r="K80" s="904"/>
      <c r="L80" s="905"/>
    </row>
    <row r="81" spans="1:12" x14ac:dyDescent="0.2">
      <c r="A81" s="906"/>
      <c r="B81" s="907"/>
      <c r="C81" s="908"/>
      <c r="D81" s="908"/>
      <c r="E81" s="906"/>
      <c r="F81" s="906"/>
      <c r="G81" s="906"/>
      <c r="H81" s="906"/>
      <c r="I81" s="909"/>
      <c r="J81" s="910"/>
      <c r="K81" s="911"/>
      <c r="L81" s="911"/>
    </row>
    <row r="82" spans="1:12" ht="20.399999999999999" x14ac:dyDescent="0.2">
      <c r="A82" s="606" t="s">
        <v>0</v>
      </c>
      <c r="B82" s="922" t="s">
        <v>68</v>
      </c>
      <c r="C82" s="923"/>
      <c r="D82" s="924"/>
      <c r="E82" s="606" t="s">
        <v>42</v>
      </c>
      <c r="F82" s="609"/>
      <c r="G82" s="925"/>
      <c r="H82" s="925"/>
      <c r="I82" s="926" t="s">
        <v>43</v>
      </c>
      <c r="J82" s="923"/>
      <c r="K82" s="927"/>
      <c r="L82" s="928"/>
    </row>
    <row r="83" spans="1:12" x14ac:dyDescent="0.2">
      <c r="A83" s="912" t="s">
        <v>13</v>
      </c>
      <c r="B83" s="913" t="s">
        <v>69</v>
      </c>
      <c r="C83" s="914"/>
      <c r="D83" s="915"/>
      <c r="E83" s="912" t="s">
        <v>376</v>
      </c>
      <c r="F83" s="916"/>
      <c r="G83" s="917"/>
      <c r="H83" s="917"/>
      <c r="I83" s="918"/>
      <c r="J83" s="919"/>
      <c r="K83" s="920"/>
      <c r="L83" s="921"/>
    </row>
    <row r="84" spans="1:12" x14ac:dyDescent="0.2">
      <c r="A84" s="133" t="s">
        <v>17</v>
      </c>
      <c r="B84" s="150" t="s">
        <v>70</v>
      </c>
      <c r="C84" s="188"/>
      <c r="D84" s="159"/>
      <c r="E84" s="133" t="s">
        <v>378</v>
      </c>
      <c r="F84" s="87"/>
      <c r="G84" s="175"/>
      <c r="H84" s="175"/>
      <c r="I84" s="32"/>
      <c r="J84" s="33"/>
      <c r="K84" s="34"/>
      <c r="L84" s="35"/>
    </row>
    <row r="85" spans="1:12" x14ac:dyDescent="0.2">
      <c r="A85" s="133" t="s">
        <v>18</v>
      </c>
      <c r="B85" s="153" t="s">
        <v>71</v>
      </c>
      <c r="C85" s="188"/>
      <c r="D85" s="159"/>
      <c r="E85" s="133" t="s">
        <v>378</v>
      </c>
      <c r="F85" s="87"/>
      <c r="G85" s="175"/>
      <c r="H85" s="175"/>
      <c r="I85" s="32"/>
      <c r="J85" s="33"/>
      <c r="K85" s="34"/>
      <c r="L85" s="35"/>
    </row>
    <row r="86" spans="1:12" x14ac:dyDescent="0.2">
      <c r="A86" s="133" t="s">
        <v>19</v>
      </c>
      <c r="B86" s="153" t="s">
        <v>72</v>
      </c>
      <c r="C86" s="188"/>
      <c r="D86" s="159"/>
      <c r="E86" s="133" t="s">
        <v>378</v>
      </c>
      <c r="F86" s="87"/>
      <c r="G86" s="175"/>
      <c r="H86" s="175"/>
      <c r="I86" s="32"/>
      <c r="J86" s="33"/>
      <c r="K86" s="34"/>
      <c r="L86" s="35"/>
    </row>
    <row r="87" spans="1:12" x14ac:dyDescent="0.2">
      <c r="A87" s="133" t="s">
        <v>21</v>
      </c>
      <c r="B87" s="155" t="s">
        <v>73</v>
      </c>
      <c r="C87" s="188"/>
      <c r="D87" s="159"/>
      <c r="E87" s="614" t="s">
        <v>378</v>
      </c>
      <c r="F87" s="87"/>
      <c r="G87" s="175"/>
      <c r="H87" s="175"/>
      <c r="I87" s="32"/>
      <c r="J87" s="33"/>
      <c r="K87" s="34"/>
      <c r="L87" s="35"/>
    </row>
    <row r="88" spans="1:12" s="5" customFormat="1" ht="15" customHeight="1" x14ac:dyDescent="0.3">
      <c r="A88" s="17" t="s">
        <v>15</v>
      </c>
      <c r="B88" s="104" t="s">
        <v>27</v>
      </c>
      <c r="C88" s="2"/>
      <c r="D88" s="1"/>
      <c r="F88" s="2"/>
      <c r="G88" s="10"/>
      <c r="H88" s="11"/>
      <c r="I88" s="10"/>
      <c r="J88" s="2"/>
      <c r="K88" s="2"/>
    </row>
    <row r="89" spans="1:12" s="5" customFormat="1" ht="15" customHeight="1" x14ac:dyDescent="0.3">
      <c r="A89" s="1066" t="s">
        <v>357</v>
      </c>
      <c r="B89" s="1060"/>
      <c r="C89" s="1060"/>
      <c r="D89" s="1060"/>
      <c r="E89" s="1060"/>
      <c r="F89" s="1060"/>
      <c r="G89" s="1060"/>
      <c r="H89" s="1060"/>
      <c r="I89" s="1099"/>
      <c r="J89" s="13"/>
      <c r="K89" s="12" t="s">
        <v>25</v>
      </c>
    </row>
    <row r="90" spans="1:12" s="5" customFormat="1" ht="15" customHeight="1" x14ac:dyDescent="0.3">
      <c r="A90" s="1066" t="s">
        <v>358</v>
      </c>
      <c r="B90" s="1060"/>
      <c r="C90" s="1060"/>
      <c r="D90" s="1060"/>
      <c r="E90" s="1060"/>
      <c r="F90" s="1060"/>
      <c r="G90" s="1060"/>
      <c r="H90" s="1060"/>
      <c r="I90" s="1099"/>
      <c r="J90" s="13"/>
      <c r="K90" s="12" t="s">
        <v>25</v>
      </c>
    </row>
    <row r="91" spans="1:12" s="5" customFormat="1" ht="15" customHeight="1" x14ac:dyDescent="0.3">
      <c r="A91" s="1066" t="s">
        <v>26</v>
      </c>
      <c r="B91" s="1060"/>
      <c r="C91" s="1060"/>
      <c r="D91" s="1060"/>
      <c r="E91" s="1060"/>
      <c r="F91" s="1060"/>
      <c r="G91" s="1060"/>
      <c r="H91" s="1060"/>
      <c r="I91" s="1099"/>
      <c r="J91" s="13"/>
      <c r="K91" s="12" t="s">
        <v>25</v>
      </c>
    </row>
    <row r="92" spans="1:12" s="5" customFormat="1" ht="10.8" customHeight="1" x14ac:dyDescent="0.3">
      <c r="A92" s="17"/>
      <c r="B92" s="1" t="s">
        <v>14</v>
      </c>
      <c r="C92" s="18"/>
      <c r="D92" s="18"/>
      <c r="E92" s="18"/>
      <c r="F92" s="18"/>
      <c r="G92" s="18"/>
      <c r="H92" s="18"/>
      <c r="I92" s="18"/>
      <c r="J92" s="19"/>
      <c r="K92" s="10"/>
    </row>
    <row r="93" spans="1:12" s="5" customFormat="1" ht="15" customHeight="1" x14ac:dyDescent="0.3">
      <c r="A93" s="3" t="s">
        <v>15</v>
      </c>
      <c r="B93" s="4" t="s">
        <v>20</v>
      </c>
      <c r="C93" s="4"/>
      <c r="D93" s="4"/>
      <c r="E93" s="4"/>
      <c r="F93" s="4"/>
      <c r="L93" s="8"/>
    </row>
    <row r="94" spans="1:12" s="5" customFormat="1" ht="15" customHeight="1" x14ac:dyDescent="0.3">
      <c r="A94" s="3" t="s">
        <v>15</v>
      </c>
      <c r="B94" s="4" t="s">
        <v>433</v>
      </c>
      <c r="C94" s="4"/>
      <c r="D94" s="4"/>
      <c r="E94" s="4"/>
      <c r="J94" s="4"/>
      <c r="K94" s="4"/>
    </row>
    <row r="95" spans="1:12" s="5" customFormat="1" ht="15" customHeight="1" x14ac:dyDescent="0.3">
      <c r="A95" s="3" t="s">
        <v>15</v>
      </c>
      <c r="B95" s="14" t="s">
        <v>16</v>
      </c>
      <c r="C95" s="15"/>
      <c r="D95" s="14"/>
      <c r="E95" s="15"/>
      <c r="F95" s="15"/>
      <c r="G95" s="16"/>
      <c r="H95" s="16"/>
      <c r="I95" s="16"/>
      <c r="J95" s="15"/>
      <c r="K95" s="15"/>
    </row>
    <row r="96" spans="1:12" s="5" customFormat="1" ht="15" customHeight="1" x14ac:dyDescent="0.3">
      <c r="B96" s="16" t="s">
        <v>434</v>
      </c>
      <c r="C96" s="16"/>
      <c r="D96" s="16"/>
      <c r="E96" s="16"/>
      <c r="F96" s="16"/>
      <c r="G96" s="16"/>
      <c r="H96" s="16"/>
      <c r="I96" s="16"/>
      <c r="J96" s="16"/>
      <c r="K96" s="16"/>
    </row>
    <row r="97" spans="1:12" s="5" customFormat="1" ht="7.2" customHeight="1" x14ac:dyDescent="0.3">
      <c r="A97" s="3"/>
      <c r="B97" s="6"/>
      <c r="C97" s="6"/>
      <c r="D97" s="6"/>
      <c r="E97" s="6"/>
      <c r="F97" s="6"/>
      <c r="G97" s="6"/>
      <c r="H97" s="7"/>
      <c r="I97" s="7"/>
      <c r="J97" s="7"/>
      <c r="K97" s="7"/>
    </row>
    <row r="98" spans="1:12" s="5" customFormat="1" ht="12.75" customHeight="1" x14ac:dyDescent="0.3">
      <c r="E98" s="9"/>
      <c r="F98" s="9"/>
      <c r="I98" s="20" t="s">
        <v>28</v>
      </c>
      <c r="J98" s="9"/>
      <c r="K98" s="9"/>
      <c r="L98" s="8"/>
    </row>
    <row r="99" spans="1:12" x14ac:dyDescent="0.3">
      <c r="A99" s="141" t="s">
        <v>504</v>
      </c>
      <c r="B99" s="141"/>
      <c r="C99" s="141"/>
      <c r="D99" s="141"/>
      <c r="E99" s="141"/>
      <c r="F99" s="141"/>
      <c r="G99" s="141"/>
      <c r="H99" s="141"/>
      <c r="I99" s="141"/>
      <c r="J99" s="105"/>
      <c r="K99" s="106"/>
      <c r="L99" s="106"/>
    </row>
    <row r="100" spans="1:12" x14ac:dyDescent="0.3">
      <c r="A100" s="140" t="s">
        <v>30</v>
      </c>
      <c r="B100" s="140"/>
      <c r="C100" s="140"/>
      <c r="D100" s="140"/>
      <c r="E100" s="140"/>
      <c r="F100" s="140"/>
      <c r="G100" s="140"/>
      <c r="H100" s="140"/>
      <c r="I100" s="140"/>
      <c r="J100" s="88"/>
      <c r="K100" s="89"/>
      <c r="L100" s="89"/>
    </row>
    <row r="101" spans="1:12" ht="61.2" x14ac:dyDescent="0.3">
      <c r="A101" s="164" t="s">
        <v>0</v>
      </c>
      <c r="B101" s="21" t="s">
        <v>24</v>
      </c>
      <c r="C101" s="90" t="s">
        <v>31</v>
      </c>
      <c r="D101" s="165" t="s">
        <v>32</v>
      </c>
      <c r="E101" s="91" t="s">
        <v>432</v>
      </c>
      <c r="F101" s="91" t="s">
        <v>33</v>
      </c>
      <c r="G101" s="90" t="s">
        <v>1</v>
      </c>
      <c r="H101" s="90" t="s">
        <v>23</v>
      </c>
      <c r="I101" s="92" t="s">
        <v>34</v>
      </c>
      <c r="J101" s="90" t="s">
        <v>2</v>
      </c>
      <c r="K101" s="90" t="s">
        <v>35</v>
      </c>
      <c r="L101" s="90" t="s">
        <v>36</v>
      </c>
    </row>
    <row r="102" spans="1:12" x14ac:dyDescent="0.3">
      <c r="A102" s="93" t="s">
        <v>37</v>
      </c>
      <c r="B102" s="94" t="s">
        <v>3</v>
      </c>
      <c r="C102" s="90" t="s">
        <v>4</v>
      </c>
      <c r="D102" s="90" t="s">
        <v>5</v>
      </c>
      <c r="E102" s="90" t="s">
        <v>6</v>
      </c>
      <c r="F102" s="95" t="s">
        <v>7</v>
      </c>
      <c r="G102" s="95" t="s">
        <v>8</v>
      </c>
      <c r="H102" s="22" t="s">
        <v>9</v>
      </c>
      <c r="I102" s="23" t="s">
        <v>10</v>
      </c>
      <c r="J102" s="96" t="s">
        <v>11</v>
      </c>
      <c r="K102" s="166" t="s">
        <v>12</v>
      </c>
      <c r="L102" s="167" t="s">
        <v>38</v>
      </c>
    </row>
    <row r="103" spans="1:12" x14ac:dyDescent="0.3">
      <c r="A103" s="98" t="s">
        <v>13</v>
      </c>
      <c r="B103" s="190" t="s">
        <v>74</v>
      </c>
      <c r="C103" s="178">
        <v>100</v>
      </c>
      <c r="D103" s="133" t="s">
        <v>22</v>
      </c>
      <c r="E103" s="24">
        <v>0</v>
      </c>
      <c r="F103" s="179">
        <f>ROUND(C103*E103,2)</f>
        <v>0</v>
      </c>
      <c r="G103" s="180">
        <v>0.08</v>
      </c>
      <c r="H103" s="179">
        <f>ROUND(F103*G103+F103,2)</f>
        <v>0</v>
      </c>
      <c r="I103" s="170"/>
      <c r="J103" s="171"/>
      <c r="K103" s="172">
        <v>20</v>
      </c>
      <c r="L103" s="131">
        <f>ROUND(H103/C103*K103,2)</f>
        <v>0</v>
      </c>
    </row>
    <row r="104" spans="1:12" x14ac:dyDescent="0.3">
      <c r="A104" s="98" t="s">
        <v>17</v>
      </c>
      <c r="B104" s="191" t="s">
        <v>75</v>
      </c>
      <c r="C104" s="178">
        <v>100</v>
      </c>
      <c r="D104" s="133" t="s">
        <v>22</v>
      </c>
      <c r="E104" s="24">
        <v>0</v>
      </c>
      <c r="F104" s="179">
        <f t="shared" ref="F104:F106" si="3">ROUND(C104*E104,2)</f>
        <v>0</v>
      </c>
      <c r="G104" s="180">
        <v>0.08</v>
      </c>
      <c r="H104" s="179">
        <f t="shared" ref="H104:H106" si="4">ROUND(F104*G104+F104,2)</f>
        <v>0</v>
      </c>
      <c r="I104" s="170"/>
      <c r="J104" s="171"/>
      <c r="K104" s="172">
        <v>20</v>
      </c>
      <c r="L104" s="131">
        <f t="shared" ref="L104:L106" si="5">ROUND(H104/C104*K104,2)</f>
        <v>0</v>
      </c>
    </row>
    <row r="105" spans="1:12" x14ac:dyDescent="0.3">
      <c r="A105" s="98" t="s">
        <v>18</v>
      </c>
      <c r="B105" s="51" t="s">
        <v>76</v>
      </c>
      <c r="C105" s="37">
        <v>100</v>
      </c>
      <c r="D105" s="133" t="s">
        <v>22</v>
      </c>
      <c r="E105" s="24">
        <v>0</v>
      </c>
      <c r="F105" s="179">
        <f t="shared" si="3"/>
        <v>0</v>
      </c>
      <c r="G105" s="180">
        <v>0.08</v>
      </c>
      <c r="H105" s="179">
        <f t="shared" si="4"/>
        <v>0</v>
      </c>
      <c r="I105" s="170"/>
      <c r="J105" s="171"/>
      <c r="K105" s="172">
        <v>20</v>
      </c>
      <c r="L105" s="131">
        <f t="shared" si="5"/>
        <v>0</v>
      </c>
    </row>
    <row r="106" spans="1:12" x14ac:dyDescent="0.3">
      <c r="A106" s="98" t="s">
        <v>19</v>
      </c>
      <c r="B106" s="192" t="s">
        <v>62</v>
      </c>
      <c r="C106" s="181">
        <v>200</v>
      </c>
      <c r="D106" s="133" t="s">
        <v>22</v>
      </c>
      <c r="E106" s="24">
        <v>0</v>
      </c>
      <c r="F106" s="179">
        <f t="shared" si="3"/>
        <v>0</v>
      </c>
      <c r="G106" s="180">
        <v>0.08</v>
      </c>
      <c r="H106" s="179">
        <f t="shared" si="4"/>
        <v>0</v>
      </c>
      <c r="I106" s="170"/>
      <c r="J106" s="171"/>
      <c r="K106" s="172">
        <v>20</v>
      </c>
      <c r="L106" s="131">
        <f t="shared" si="5"/>
        <v>0</v>
      </c>
    </row>
    <row r="107" spans="1:12" x14ac:dyDescent="0.3">
      <c r="A107" s="38"/>
      <c r="B107" s="182"/>
      <c r="C107" s="183"/>
      <c r="D107" s="184"/>
      <c r="E107" s="39"/>
      <c r="F107" s="179">
        <f>SUM(F103:F106)</f>
        <v>0</v>
      </c>
      <c r="G107" s="40"/>
      <c r="H107" s="179">
        <f>SUM(H103:H106)</f>
        <v>0</v>
      </c>
      <c r="I107" s="41"/>
      <c r="J107" s="42"/>
      <c r="K107" s="43"/>
      <c r="L107" s="131">
        <f>SUM(L103:L106)</f>
        <v>0</v>
      </c>
    </row>
    <row r="108" spans="1:12" x14ac:dyDescent="0.2">
      <c r="A108" s="102" t="s">
        <v>40</v>
      </c>
      <c r="B108" s="103"/>
      <c r="C108" s="103"/>
      <c r="D108" s="103"/>
      <c r="E108" s="103"/>
      <c r="F108" s="103"/>
      <c r="G108" s="103"/>
      <c r="H108" s="103"/>
      <c r="I108" s="139"/>
      <c r="J108" s="97"/>
      <c r="K108" s="97"/>
      <c r="L108" s="97"/>
    </row>
    <row r="109" spans="1:12" ht="20.399999999999999" x14ac:dyDescent="0.2">
      <c r="A109" s="164" t="s">
        <v>0</v>
      </c>
      <c r="B109" s="44" t="s">
        <v>41</v>
      </c>
      <c r="C109" s="173"/>
      <c r="D109" s="26"/>
      <c r="E109" s="164" t="s">
        <v>42</v>
      </c>
      <c r="F109" s="27"/>
      <c r="G109" s="174"/>
      <c r="H109" s="174"/>
      <c r="I109" s="28" t="s">
        <v>43</v>
      </c>
      <c r="J109" s="29"/>
      <c r="K109" s="30"/>
      <c r="L109" s="31"/>
    </row>
    <row r="110" spans="1:12" x14ac:dyDescent="0.2">
      <c r="A110" s="133" t="s">
        <v>13</v>
      </c>
      <c r="B110" s="891" t="s">
        <v>379</v>
      </c>
      <c r="C110" s="187"/>
      <c r="D110" s="163"/>
      <c r="E110" s="193" t="s">
        <v>380</v>
      </c>
      <c r="F110" s="87"/>
      <c r="G110" s="175"/>
      <c r="H110" s="175"/>
      <c r="I110" s="32"/>
      <c r="J110" s="33"/>
      <c r="K110" s="34"/>
      <c r="L110" s="35"/>
    </row>
    <row r="111" spans="1:12" ht="10.199999999999999" customHeight="1" x14ac:dyDescent="0.2">
      <c r="A111" s="133" t="s">
        <v>17</v>
      </c>
      <c r="B111" s="1076" t="s">
        <v>381</v>
      </c>
      <c r="C111" s="1077"/>
      <c r="D111" s="1078"/>
      <c r="E111" s="193" t="s">
        <v>382</v>
      </c>
      <c r="F111" s="87"/>
      <c r="G111" s="175"/>
      <c r="H111" s="175"/>
      <c r="I111" s="32"/>
      <c r="J111" s="33"/>
      <c r="K111" s="34"/>
      <c r="L111" s="35"/>
    </row>
    <row r="112" spans="1:12" ht="19.8" customHeight="1" x14ac:dyDescent="0.2">
      <c r="A112" s="133" t="s">
        <v>18</v>
      </c>
      <c r="B112" s="1087" t="s">
        <v>501</v>
      </c>
      <c r="C112" s="1088"/>
      <c r="D112" s="1089"/>
      <c r="E112" s="193" t="s">
        <v>380</v>
      </c>
      <c r="F112" s="87"/>
      <c r="G112" s="175"/>
      <c r="H112" s="175"/>
      <c r="I112" s="32"/>
      <c r="J112" s="33"/>
      <c r="K112" s="34"/>
      <c r="L112" s="35"/>
    </row>
    <row r="113" spans="1:12" ht="10.199999999999999" customHeight="1" x14ac:dyDescent="0.2">
      <c r="A113" s="133" t="s">
        <v>19</v>
      </c>
      <c r="B113" s="1119" t="s">
        <v>383</v>
      </c>
      <c r="C113" s="1120"/>
      <c r="D113" s="1121"/>
      <c r="E113" s="193" t="s">
        <v>382</v>
      </c>
      <c r="F113" s="87"/>
      <c r="G113" s="175"/>
      <c r="H113" s="175"/>
      <c r="I113" s="32"/>
      <c r="J113" s="33"/>
      <c r="K113" s="34"/>
      <c r="L113" s="35"/>
    </row>
    <row r="114" spans="1:12" x14ac:dyDescent="0.2">
      <c r="A114" s="133" t="s">
        <v>21</v>
      </c>
      <c r="B114" s="892" t="s">
        <v>80</v>
      </c>
      <c r="C114" s="188"/>
      <c r="D114" s="159"/>
      <c r="E114" s="193" t="s">
        <v>380</v>
      </c>
      <c r="F114" s="87"/>
      <c r="G114" s="175"/>
      <c r="H114" s="175"/>
      <c r="I114" s="32"/>
      <c r="J114" s="33"/>
      <c r="K114" s="34"/>
      <c r="L114" s="35"/>
    </row>
    <row r="115" spans="1:12" ht="21" customHeight="1" x14ac:dyDescent="0.2">
      <c r="A115" s="133" t="s">
        <v>53</v>
      </c>
      <c r="B115" s="1056" t="s">
        <v>384</v>
      </c>
      <c r="C115" s="1057"/>
      <c r="D115" s="1058"/>
      <c r="E115" s="193" t="s">
        <v>382</v>
      </c>
      <c r="F115" s="87"/>
      <c r="G115" s="175"/>
      <c r="H115" s="175"/>
      <c r="I115" s="32"/>
      <c r="J115" s="33"/>
      <c r="K115" s="34"/>
      <c r="L115" s="35"/>
    </row>
    <row r="116" spans="1:12" ht="10.199999999999999" customHeight="1" x14ac:dyDescent="0.2">
      <c r="A116" s="133" t="s">
        <v>55</v>
      </c>
      <c r="B116" s="151" t="s">
        <v>385</v>
      </c>
      <c r="C116" s="194"/>
      <c r="D116" s="152"/>
      <c r="E116" s="193" t="s">
        <v>382</v>
      </c>
      <c r="F116" s="36"/>
      <c r="G116" s="176"/>
      <c r="H116" s="176"/>
      <c r="I116" s="32"/>
      <c r="J116" s="33"/>
      <c r="K116" s="34"/>
      <c r="L116" s="35"/>
    </row>
    <row r="117" spans="1:12" x14ac:dyDescent="0.2">
      <c r="A117" s="133" t="s">
        <v>57</v>
      </c>
      <c r="B117" s="892" t="s">
        <v>371</v>
      </c>
      <c r="C117" s="188"/>
      <c r="D117" s="159"/>
      <c r="E117" s="193" t="s">
        <v>382</v>
      </c>
      <c r="F117" s="87"/>
      <c r="G117" s="175"/>
      <c r="H117" s="175"/>
      <c r="I117" s="32"/>
      <c r="J117" s="33"/>
      <c r="K117" s="34"/>
      <c r="L117" s="35"/>
    </row>
    <row r="118" spans="1:12" ht="21" customHeight="1" x14ac:dyDescent="0.2">
      <c r="A118" s="133" t="s">
        <v>59</v>
      </c>
      <c r="B118" s="1056" t="s">
        <v>78</v>
      </c>
      <c r="C118" s="1057"/>
      <c r="D118" s="1058"/>
      <c r="E118" s="193" t="s">
        <v>380</v>
      </c>
      <c r="F118" s="87"/>
      <c r="G118" s="175"/>
      <c r="H118" s="175"/>
      <c r="I118" s="32"/>
      <c r="J118" s="33"/>
      <c r="K118" s="34"/>
      <c r="L118" s="35"/>
    </row>
    <row r="119" spans="1:12" ht="10.199999999999999" customHeight="1" x14ac:dyDescent="0.2">
      <c r="A119" s="133" t="s">
        <v>116</v>
      </c>
      <c r="B119" s="1056" t="s">
        <v>386</v>
      </c>
      <c r="C119" s="1057"/>
      <c r="D119" s="1058"/>
      <c r="E119" s="193" t="s">
        <v>380</v>
      </c>
      <c r="F119" s="87"/>
      <c r="G119" s="175"/>
      <c r="H119" s="175"/>
      <c r="I119" s="32"/>
      <c r="J119" s="33"/>
      <c r="K119" s="34"/>
      <c r="L119" s="35"/>
    </row>
    <row r="120" spans="1:12" ht="10.199999999999999" customHeight="1" x14ac:dyDescent="0.2">
      <c r="A120" s="133" t="s">
        <v>117</v>
      </c>
      <c r="B120" s="1056" t="s">
        <v>372</v>
      </c>
      <c r="C120" s="1057"/>
      <c r="D120" s="1058"/>
      <c r="E120" s="193" t="s">
        <v>380</v>
      </c>
      <c r="F120" s="87"/>
      <c r="G120" s="175"/>
      <c r="H120" s="175"/>
      <c r="I120" s="32"/>
      <c r="J120" s="33"/>
      <c r="K120" s="34"/>
      <c r="L120" s="35"/>
    </row>
    <row r="121" spans="1:12" ht="10.199999999999999" customHeight="1" x14ac:dyDescent="0.2">
      <c r="A121" s="133" t="s">
        <v>119</v>
      </c>
      <c r="B121" s="1056" t="s">
        <v>387</v>
      </c>
      <c r="C121" s="1057"/>
      <c r="D121" s="1058"/>
      <c r="E121" s="193" t="s">
        <v>380</v>
      </c>
      <c r="F121" s="36"/>
      <c r="G121" s="176"/>
      <c r="H121" s="176"/>
      <c r="I121" s="32"/>
      <c r="J121" s="33"/>
      <c r="K121" s="34"/>
      <c r="L121" s="35"/>
    </row>
    <row r="122" spans="1:12" x14ac:dyDescent="0.2">
      <c r="A122" s="185"/>
      <c r="B122" s="45"/>
      <c r="C122" s="186"/>
      <c r="D122" s="186"/>
      <c r="E122" s="185"/>
      <c r="F122" s="185"/>
      <c r="G122" s="185"/>
      <c r="H122" s="185"/>
      <c r="I122" s="46"/>
      <c r="J122" s="47"/>
      <c r="K122" s="48"/>
      <c r="L122" s="48"/>
    </row>
    <row r="123" spans="1:12" ht="20.399999999999999" x14ac:dyDescent="0.2">
      <c r="A123" s="164" t="s">
        <v>0</v>
      </c>
      <c r="B123" s="49" t="s">
        <v>66</v>
      </c>
      <c r="C123" s="173"/>
      <c r="D123" s="26"/>
      <c r="E123" s="164" t="s">
        <v>42</v>
      </c>
      <c r="F123" s="27"/>
      <c r="G123" s="174"/>
      <c r="H123" s="174"/>
      <c r="I123" s="28" t="s">
        <v>43</v>
      </c>
      <c r="J123" s="29"/>
      <c r="K123" s="30"/>
      <c r="L123" s="31"/>
    </row>
    <row r="124" spans="1:12" x14ac:dyDescent="0.2">
      <c r="A124" s="133" t="s">
        <v>13</v>
      </c>
      <c r="B124" s="1063" t="s">
        <v>437</v>
      </c>
      <c r="C124" s="1064"/>
      <c r="D124" s="1065"/>
      <c r="E124" s="133" t="s">
        <v>44</v>
      </c>
      <c r="F124" s="87"/>
      <c r="G124" s="175"/>
      <c r="H124" s="175"/>
      <c r="I124" s="32"/>
      <c r="J124" s="33"/>
      <c r="K124" s="34"/>
      <c r="L124" s="35"/>
    </row>
    <row r="125" spans="1:12" x14ac:dyDescent="0.2">
      <c r="A125" s="133" t="s">
        <v>17</v>
      </c>
      <c r="B125" s="1123" t="s">
        <v>50</v>
      </c>
      <c r="C125" s="1124"/>
      <c r="D125" s="1125"/>
      <c r="E125" s="133" t="s">
        <v>378</v>
      </c>
      <c r="F125" s="87"/>
      <c r="G125" s="175"/>
      <c r="H125" s="175"/>
      <c r="I125" s="32"/>
      <c r="J125" s="33"/>
      <c r="K125" s="34"/>
      <c r="L125" s="35"/>
    </row>
    <row r="126" spans="1:12" x14ac:dyDescent="0.2">
      <c r="A126" s="133" t="s">
        <v>18</v>
      </c>
      <c r="B126" s="1076" t="s">
        <v>67</v>
      </c>
      <c r="C126" s="1077"/>
      <c r="D126" s="1078"/>
      <c r="E126" s="133" t="s">
        <v>44</v>
      </c>
      <c r="F126" s="87"/>
      <c r="G126" s="175"/>
      <c r="H126" s="175"/>
      <c r="I126" s="32"/>
      <c r="J126" s="33"/>
      <c r="K126" s="34"/>
      <c r="L126" s="35"/>
    </row>
    <row r="127" spans="1:12" x14ac:dyDescent="0.2">
      <c r="A127" s="133" t="s">
        <v>19</v>
      </c>
      <c r="B127" s="1138" t="s">
        <v>51</v>
      </c>
      <c r="C127" s="1139"/>
      <c r="D127" s="1140"/>
      <c r="E127" s="133" t="s">
        <v>378</v>
      </c>
      <c r="F127" s="87"/>
      <c r="G127" s="175"/>
      <c r="H127" s="175"/>
      <c r="I127" s="32"/>
      <c r="J127" s="33"/>
      <c r="K127" s="34"/>
      <c r="L127" s="35"/>
    </row>
    <row r="128" spans="1:12" x14ac:dyDescent="0.2">
      <c r="A128" s="133" t="s">
        <v>21</v>
      </c>
      <c r="B128" s="1138" t="s">
        <v>52</v>
      </c>
      <c r="C128" s="1139"/>
      <c r="D128" s="1140"/>
      <c r="E128" s="133" t="s">
        <v>378</v>
      </c>
      <c r="F128" s="87"/>
      <c r="G128" s="175"/>
      <c r="H128" s="175"/>
      <c r="I128" s="32"/>
      <c r="J128" s="33"/>
      <c r="K128" s="34"/>
      <c r="L128" s="35"/>
    </row>
    <row r="129" spans="1:12" x14ac:dyDescent="0.2">
      <c r="A129" s="133" t="s">
        <v>53</v>
      </c>
      <c r="B129" s="1123" t="s">
        <v>58</v>
      </c>
      <c r="C129" s="1124"/>
      <c r="D129" s="1125"/>
      <c r="E129" s="133" t="s">
        <v>378</v>
      </c>
      <c r="F129" s="87"/>
      <c r="G129" s="175"/>
      <c r="H129" s="175"/>
      <c r="I129" s="32"/>
      <c r="J129" s="33"/>
      <c r="K129" s="34"/>
      <c r="L129" s="35"/>
    </row>
    <row r="130" spans="1:12" x14ac:dyDescent="0.2">
      <c r="A130" s="929"/>
      <c r="B130" s="45"/>
      <c r="C130" s="930"/>
      <c r="D130" s="930"/>
      <c r="E130" s="929"/>
      <c r="F130" s="929"/>
      <c r="G130" s="929"/>
      <c r="H130" s="929"/>
      <c r="I130" s="909"/>
      <c r="J130" s="910"/>
      <c r="K130" s="911"/>
      <c r="L130" s="911"/>
    </row>
    <row r="131" spans="1:12" ht="20.399999999999999" x14ac:dyDescent="0.2">
      <c r="A131" s="427" t="s">
        <v>0</v>
      </c>
      <c r="B131" s="922" t="s">
        <v>68</v>
      </c>
      <c r="C131" s="923"/>
      <c r="D131" s="924"/>
      <c r="E131" s="427" t="s">
        <v>42</v>
      </c>
      <c r="F131" s="609"/>
      <c r="G131" s="925"/>
      <c r="H131" s="925"/>
      <c r="I131" s="926" t="s">
        <v>43</v>
      </c>
      <c r="J131" s="923"/>
      <c r="K131" s="927"/>
      <c r="L131" s="928"/>
    </row>
    <row r="132" spans="1:12" x14ac:dyDescent="0.2">
      <c r="A132" s="912" t="s">
        <v>13</v>
      </c>
      <c r="B132" s="1126" t="s">
        <v>69</v>
      </c>
      <c r="C132" s="1127"/>
      <c r="D132" s="1128"/>
      <c r="E132" s="912" t="s">
        <v>44</v>
      </c>
      <c r="F132" s="916"/>
      <c r="G132" s="917"/>
      <c r="H132" s="917"/>
      <c r="I132" s="918"/>
      <c r="J132" s="919"/>
      <c r="K132" s="920"/>
      <c r="L132" s="921"/>
    </row>
    <row r="133" spans="1:12" x14ac:dyDescent="0.2">
      <c r="A133" s="133" t="s">
        <v>17</v>
      </c>
      <c r="B133" s="1063" t="s">
        <v>70</v>
      </c>
      <c r="C133" s="1064"/>
      <c r="D133" s="1065"/>
      <c r="E133" s="133" t="s">
        <v>378</v>
      </c>
      <c r="F133" s="87"/>
      <c r="G133" s="175"/>
      <c r="H133" s="175"/>
      <c r="I133" s="32"/>
      <c r="J133" s="33"/>
      <c r="K133" s="34"/>
      <c r="L133" s="35"/>
    </row>
    <row r="134" spans="1:12" x14ac:dyDescent="0.2">
      <c r="A134" s="133" t="s">
        <v>18</v>
      </c>
      <c r="B134" s="1129" t="s">
        <v>71</v>
      </c>
      <c r="C134" s="1130"/>
      <c r="D134" s="1131"/>
      <c r="E134" s="133" t="s">
        <v>378</v>
      </c>
      <c r="F134" s="87"/>
      <c r="G134" s="175"/>
      <c r="H134" s="175"/>
      <c r="I134" s="32"/>
      <c r="J134" s="33"/>
      <c r="K134" s="34"/>
      <c r="L134" s="35"/>
    </row>
    <row r="135" spans="1:12" x14ac:dyDescent="0.2">
      <c r="A135" s="133" t="s">
        <v>19</v>
      </c>
      <c r="B135" s="1129" t="s">
        <v>72</v>
      </c>
      <c r="C135" s="1130"/>
      <c r="D135" s="1131"/>
      <c r="E135" s="133" t="s">
        <v>378</v>
      </c>
      <c r="F135" s="87"/>
      <c r="G135" s="175"/>
      <c r="H135" s="175"/>
      <c r="I135" s="32"/>
      <c r="J135" s="33"/>
      <c r="K135" s="34"/>
      <c r="L135" s="35"/>
    </row>
    <row r="136" spans="1:12" ht="10.199999999999999" customHeight="1" x14ac:dyDescent="0.2">
      <c r="A136" s="133" t="s">
        <v>21</v>
      </c>
      <c r="B136" s="1063" t="s">
        <v>73</v>
      </c>
      <c r="C136" s="1064"/>
      <c r="D136" s="1065"/>
      <c r="E136" s="133" t="s">
        <v>378</v>
      </c>
      <c r="F136" s="87"/>
      <c r="G136" s="175"/>
      <c r="H136" s="175"/>
      <c r="I136" s="32"/>
      <c r="J136" s="33"/>
      <c r="K136" s="34"/>
      <c r="L136" s="35"/>
    </row>
    <row r="137" spans="1:12" s="5" customFormat="1" ht="15" customHeight="1" x14ac:dyDescent="0.3">
      <c r="A137" s="17" t="s">
        <v>15</v>
      </c>
      <c r="B137" s="104" t="s">
        <v>27</v>
      </c>
      <c r="C137" s="2"/>
      <c r="D137" s="1"/>
      <c r="F137" s="2"/>
      <c r="G137" s="10"/>
      <c r="H137" s="11"/>
      <c r="I137" s="10"/>
      <c r="J137" s="2"/>
      <c r="K137" s="2"/>
    </row>
    <row r="138" spans="1:12" s="5" customFormat="1" ht="15" customHeight="1" x14ac:dyDescent="0.3">
      <c r="A138" s="1066" t="s">
        <v>357</v>
      </c>
      <c r="B138" s="1122"/>
      <c r="C138" s="1122"/>
      <c r="D138" s="1122"/>
      <c r="E138" s="1122"/>
      <c r="F138" s="1122"/>
      <c r="G138" s="1122"/>
      <c r="H138" s="1122"/>
      <c r="I138" s="1099"/>
      <c r="J138" s="13"/>
      <c r="K138" s="12" t="s">
        <v>25</v>
      </c>
    </row>
    <row r="139" spans="1:12" s="5" customFormat="1" ht="15" customHeight="1" x14ac:dyDescent="0.3">
      <c r="A139" s="1066" t="s">
        <v>358</v>
      </c>
      <c r="B139" s="1122"/>
      <c r="C139" s="1122"/>
      <c r="D139" s="1122"/>
      <c r="E139" s="1122"/>
      <c r="F139" s="1122"/>
      <c r="G139" s="1122"/>
      <c r="H139" s="1122"/>
      <c r="I139" s="1099"/>
      <c r="J139" s="13"/>
      <c r="K139" s="12" t="s">
        <v>25</v>
      </c>
    </row>
    <row r="140" spans="1:12" s="5" customFormat="1" ht="15" customHeight="1" x14ac:dyDescent="0.3">
      <c r="A140" s="1066" t="s">
        <v>26</v>
      </c>
      <c r="B140" s="1122"/>
      <c r="C140" s="1122"/>
      <c r="D140" s="1122"/>
      <c r="E140" s="1122"/>
      <c r="F140" s="1122"/>
      <c r="G140" s="1122"/>
      <c r="H140" s="1122"/>
      <c r="I140" s="1099"/>
      <c r="J140" s="13"/>
      <c r="K140" s="12" t="s">
        <v>25</v>
      </c>
    </row>
    <row r="141" spans="1:12" s="5" customFormat="1" ht="15" customHeight="1" x14ac:dyDescent="0.3">
      <c r="A141" s="17"/>
      <c r="B141" s="1" t="s">
        <v>14</v>
      </c>
      <c r="C141" s="18"/>
      <c r="D141" s="18"/>
      <c r="E141" s="18"/>
      <c r="F141" s="18"/>
      <c r="G141" s="18"/>
      <c r="H141" s="18"/>
      <c r="I141" s="18"/>
      <c r="J141" s="19"/>
      <c r="K141" s="10"/>
    </row>
    <row r="142" spans="1:12" s="5" customFormat="1" ht="15" customHeight="1" x14ac:dyDescent="0.3">
      <c r="A142" s="3" t="s">
        <v>15</v>
      </c>
      <c r="B142" s="4" t="s">
        <v>20</v>
      </c>
      <c r="C142" s="4"/>
      <c r="D142" s="4"/>
      <c r="E142" s="4"/>
      <c r="F142" s="4"/>
      <c r="L142" s="8"/>
    </row>
    <row r="143" spans="1:12" s="5" customFormat="1" ht="15" customHeight="1" x14ac:dyDescent="0.3">
      <c r="A143" s="3" t="s">
        <v>15</v>
      </c>
      <c r="B143" s="4" t="s">
        <v>433</v>
      </c>
      <c r="C143" s="4"/>
      <c r="D143" s="4"/>
      <c r="E143" s="4"/>
      <c r="J143" s="4"/>
      <c r="K143" s="4"/>
    </row>
    <row r="144" spans="1:12" s="5" customFormat="1" ht="15" customHeight="1" x14ac:dyDescent="0.3">
      <c r="A144" s="3" t="s">
        <v>15</v>
      </c>
      <c r="B144" s="14" t="s">
        <v>16</v>
      </c>
      <c r="C144" s="15"/>
      <c r="D144" s="14"/>
      <c r="E144" s="15"/>
      <c r="F144" s="15"/>
      <c r="G144" s="16"/>
      <c r="H144" s="16"/>
      <c r="I144" s="16"/>
      <c r="J144" s="15"/>
      <c r="K144" s="15"/>
    </row>
    <row r="145" spans="1:12" s="5" customFormat="1" ht="15" customHeight="1" x14ac:dyDescent="0.3">
      <c r="B145" s="16" t="s">
        <v>434</v>
      </c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2" s="5" customFormat="1" ht="7.2" customHeight="1" x14ac:dyDescent="0.3">
      <c r="A146" s="3"/>
      <c r="B146" s="6"/>
      <c r="C146" s="6"/>
      <c r="D146" s="6"/>
      <c r="E146" s="6"/>
      <c r="F146" s="6"/>
      <c r="G146" s="6"/>
      <c r="H146" s="7"/>
      <c r="I146" s="7"/>
      <c r="J146" s="7"/>
      <c r="K146" s="7"/>
    </row>
    <row r="147" spans="1:12" s="5" customFormat="1" ht="12.75" customHeight="1" x14ac:dyDescent="0.3">
      <c r="E147" s="9"/>
      <c r="F147" s="9"/>
      <c r="I147" s="20" t="s">
        <v>28</v>
      </c>
      <c r="J147" s="9"/>
      <c r="K147" s="9"/>
      <c r="L147" s="8"/>
    </row>
    <row r="148" spans="1:12" s="195" customFormat="1" x14ac:dyDescent="0.3">
      <c r="A148" s="141" t="s">
        <v>505</v>
      </c>
      <c r="B148" s="141"/>
      <c r="C148" s="141"/>
      <c r="D148" s="141"/>
      <c r="E148" s="141"/>
      <c r="F148" s="141"/>
      <c r="G148" s="141"/>
      <c r="H148" s="141"/>
      <c r="I148" s="141"/>
      <c r="J148" s="105"/>
      <c r="K148" s="106"/>
      <c r="L148" s="106"/>
    </row>
    <row r="149" spans="1:12" x14ac:dyDescent="0.3">
      <c r="A149" s="140" t="s">
        <v>30</v>
      </c>
      <c r="B149" s="140"/>
      <c r="C149" s="140"/>
      <c r="D149" s="140"/>
      <c r="E149" s="140"/>
      <c r="F149" s="140"/>
      <c r="G149" s="140"/>
      <c r="H149" s="140"/>
      <c r="I149" s="140"/>
      <c r="J149" s="88"/>
      <c r="K149" s="89"/>
      <c r="L149" s="89"/>
    </row>
    <row r="150" spans="1:12" ht="61.2" x14ac:dyDescent="0.3">
      <c r="A150" s="164" t="s">
        <v>0</v>
      </c>
      <c r="B150" s="21" t="s">
        <v>24</v>
      </c>
      <c r="C150" s="90" t="s">
        <v>31</v>
      </c>
      <c r="D150" s="165" t="s">
        <v>32</v>
      </c>
      <c r="E150" s="91" t="s">
        <v>432</v>
      </c>
      <c r="F150" s="91" t="s">
        <v>33</v>
      </c>
      <c r="G150" s="90" t="s">
        <v>1</v>
      </c>
      <c r="H150" s="90" t="s">
        <v>23</v>
      </c>
      <c r="I150" s="92" t="s">
        <v>34</v>
      </c>
      <c r="J150" s="90" t="s">
        <v>2</v>
      </c>
      <c r="K150" s="90" t="s">
        <v>35</v>
      </c>
      <c r="L150" s="90" t="s">
        <v>36</v>
      </c>
    </row>
    <row r="151" spans="1:12" x14ac:dyDescent="0.3">
      <c r="A151" s="93" t="s">
        <v>37</v>
      </c>
      <c r="B151" s="94" t="s">
        <v>3</v>
      </c>
      <c r="C151" s="90" t="s">
        <v>4</v>
      </c>
      <c r="D151" s="90" t="s">
        <v>5</v>
      </c>
      <c r="E151" s="90" t="s">
        <v>6</v>
      </c>
      <c r="F151" s="95" t="s">
        <v>7</v>
      </c>
      <c r="G151" s="95" t="s">
        <v>8</v>
      </c>
      <c r="H151" s="22" t="s">
        <v>9</v>
      </c>
      <c r="I151" s="23" t="s">
        <v>10</v>
      </c>
      <c r="J151" s="96" t="s">
        <v>11</v>
      </c>
      <c r="K151" s="166" t="s">
        <v>12</v>
      </c>
      <c r="L151" s="167" t="s">
        <v>38</v>
      </c>
    </row>
    <row r="152" spans="1:12" ht="20.399999999999999" x14ac:dyDescent="0.2">
      <c r="A152" s="98" t="s">
        <v>13</v>
      </c>
      <c r="B152" s="196" t="s">
        <v>506</v>
      </c>
      <c r="C152" s="178">
        <v>15</v>
      </c>
      <c r="D152" s="133" t="s">
        <v>22</v>
      </c>
      <c r="E152" s="24">
        <v>0</v>
      </c>
      <c r="F152" s="179">
        <f>ROUND(C152*E152,2)</f>
        <v>0</v>
      </c>
      <c r="G152" s="180">
        <v>0.08</v>
      </c>
      <c r="H152" s="179">
        <f>ROUND(F152*G152+F152,2)</f>
        <v>0</v>
      </c>
      <c r="I152" s="170"/>
      <c r="J152" s="171"/>
      <c r="K152" s="172">
        <v>10</v>
      </c>
      <c r="L152" s="131">
        <f>ROUND(H152/C152*K152,2)</f>
        <v>0</v>
      </c>
    </row>
    <row r="153" spans="1:12" x14ac:dyDescent="0.2">
      <c r="A153" s="98" t="s">
        <v>17</v>
      </c>
      <c r="B153" s="197" t="s">
        <v>507</v>
      </c>
      <c r="C153" s="178">
        <v>20</v>
      </c>
      <c r="D153" s="133" t="s">
        <v>22</v>
      </c>
      <c r="E153" s="24">
        <v>0</v>
      </c>
      <c r="F153" s="179">
        <f t="shared" ref="F153:F159" si="6">ROUND(C153*E153,2)</f>
        <v>0</v>
      </c>
      <c r="G153" s="180">
        <v>0.08</v>
      </c>
      <c r="H153" s="179">
        <f t="shared" ref="H153:H159" si="7">ROUND(F153*G153+F153,2)</f>
        <v>0</v>
      </c>
      <c r="I153" s="170"/>
      <c r="J153" s="171"/>
      <c r="K153" s="172">
        <v>5</v>
      </c>
      <c r="L153" s="131">
        <f t="shared" ref="L153:L159" si="8">ROUND(H153/C153*K153,2)</f>
        <v>0</v>
      </c>
    </row>
    <row r="154" spans="1:12" x14ac:dyDescent="0.2">
      <c r="A154" s="98" t="s">
        <v>18</v>
      </c>
      <c r="B154" s="197" t="s">
        <v>508</v>
      </c>
      <c r="C154" s="178">
        <v>50</v>
      </c>
      <c r="D154" s="133" t="s">
        <v>22</v>
      </c>
      <c r="E154" s="24">
        <v>0</v>
      </c>
      <c r="F154" s="179">
        <f t="shared" si="6"/>
        <v>0</v>
      </c>
      <c r="G154" s="180">
        <v>0.08</v>
      </c>
      <c r="H154" s="179">
        <f t="shared" si="7"/>
        <v>0</v>
      </c>
      <c r="I154" s="170"/>
      <c r="J154" s="171"/>
      <c r="K154" s="172">
        <v>10</v>
      </c>
      <c r="L154" s="131">
        <f t="shared" si="8"/>
        <v>0</v>
      </c>
    </row>
    <row r="155" spans="1:12" ht="20.399999999999999" x14ac:dyDescent="0.2">
      <c r="A155" s="98" t="s">
        <v>19</v>
      </c>
      <c r="B155" s="196" t="s">
        <v>509</v>
      </c>
      <c r="C155" s="178">
        <v>10</v>
      </c>
      <c r="D155" s="133" t="s">
        <v>22</v>
      </c>
      <c r="E155" s="24">
        <v>0</v>
      </c>
      <c r="F155" s="179">
        <f t="shared" si="6"/>
        <v>0</v>
      </c>
      <c r="G155" s="180">
        <v>0.08</v>
      </c>
      <c r="H155" s="179">
        <f t="shared" si="7"/>
        <v>0</v>
      </c>
      <c r="I155" s="170"/>
      <c r="J155" s="171"/>
      <c r="K155" s="172">
        <v>5</v>
      </c>
      <c r="L155" s="131">
        <f t="shared" si="8"/>
        <v>0</v>
      </c>
    </row>
    <row r="156" spans="1:12" x14ac:dyDescent="0.3">
      <c r="A156" s="98" t="s">
        <v>21</v>
      </c>
      <c r="B156" s="198" t="s">
        <v>510</v>
      </c>
      <c r="C156" s="178">
        <v>10</v>
      </c>
      <c r="D156" s="133" t="s">
        <v>22</v>
      </c>
      <c r="E156" s="24">
        <v>0</v>
      </c>
      <c r="F156" s="179">
        <f t="shared" si="6"/>
        <v>0</v>
      </c>
      <c r="G156" s="180">
        <v>0.08</v>
      </c>
      <c r="H156" s="179">
        <f t="shared" si="7"/>
        <v>0</v>
      </c>
      <c r="I156" s="170"/>
      <c r="J156" s="171"/>
      <c r="K156" s="172">
        <v>5</v>
      </c>
      <c r="L156" s="131">
        <f t="shared" si="8"/>
        <v>0</v>
      </c>
    </row>
    <row r="157" spans="1:12" x14ac:dyDescent="0.2">
      <c r="A157" s="98" t="s">
        <v>53</v>
      </c>
      <c r="B157" s="199" t="s">
        <v>511</v>
      </c>
      <c r="C157" s="178">
        <v>10</v>
      </c>
      <c r="D157" s="133" t="s">
        <v>22</v>
      </c>
      <c r="E157" s="24">
        <v>0</v>
      </c>
      <c r="F157" s="179">
        <f t="shared" si="6"/>
        <v>0</v>
      </c>
      <c r="G157" s="180">
        <v>0.08</v>
      </c>
      <c r="H157" s="179">
        <f t="shared" si="7"/>
        <v>0</v>
      </c>
      <c r="I157" s="170"/>
      <c r="J157" s="171"/>
      <c r="K157" s="172">
        <v>5</v>
      </c>
      <c r="L157" s="131">
        <f t="shared" si="8"/>
        <v>0</v>
      </c>
    </row>
    <row r="158" spans="1:12" x14ac:dyDescent="0.2">
      <c r="A158" s="98" t="s">
        <v>55</v>
      </c>
      <c r="B158" s="197" t="s">
        <v>512</v>
      </c>
      <c r="C158" s="178">
        <v>20</v>
      </c>
      <c r="D158" s="133" t="s">
        <v>22</v>
      </c>
      <c r="E158" s="24">
        <v>0</v>
      </c>
      <c r="F158" s="179">
        <f t="shared" si="6"/>
        <v>0</v>
      </c>
      <c r="G158" s="180">
        <v>0.08</v>
      </c>
      <c r="H158" s="179">
        <f t="shared" si="7"/>
        <v>0</v>
      </c>
      <c r="I158" s="170"/>
      <c r="J158" s="171"/>
      <c r="K158" s="172">
        <v>5</v>
      </c>
      <c r="L158" s="131">
        <f t="shared" si="8"/>
        <v>0</v>
      </c>
    </row>
    <row r="159" spans="1:12" x14ac:dyDescent="0.3">
      <c r="A159" s="98" t="s">
        <v>57</v>
      </c>
      <c r="B159" s="884" t="s">
        <v>513</v>
      </c>
      <c r="C159" s="37">
        <v>10</v>
      </c>
      <c r="D159" s="133" t="s">
        <v>22</v>
      </c>
      <c r="E159" s="24">
        <v>0</v>
      </c>
      <c r="F159" s="179">
        <f t="shared" si="6"/>
        <v>0</v>
      </c>
      <c r="G159" s="180">
        <v>0.08</v>
      </c>
      <c r="H159" s="179">
        <f t="shared" si="7"/>
        <v>0</v>
      </c>
      <c r="I159" s="170"/>
      <c r="J159" s="171"/>
      <c r="K159" s="172">
        <v>5</v>
      </c>
      <c r="L159" s="131">
        <f t="shared" si="8"/>
        <v>0</v>
      </c>
    </row>
    <row r="160" spans="1:12" x14ac:dyDescent="0.3">
      <c r="A160" s="38"/>
      <c r="B160" s="182"/>
      <c r="C160" s="183"/>
      <c r="D160" s="184"/>
      <c r="E160" s="39"/>
      <c r="F160" s="179">
        <f>SUM(F152:F159)</f>
        <v>0</v>
      </c>
      <c r="G160" s="40"/>
      <c r="H160" s="179">
        <f>SUM(H152:H159)</f>
        <v>0</v>
      </c>
      <c r="I160" s="41"/>
      <c r="J160" s="42"/>
      <c r="K160" s="43"/>
      <c r="L160" s="131">
        <f>SUM(L152:L159)</f>
        <v>0</v>
      </c>
    </row>
    <row r="161" spans="1:12" x14ac:dyDescent="0.2">
      <c r="A161" s="102" t="s">
        <v>40</v>
      </c>
      <c r="B161" s="103"/>
      <c r="C161" s="103"/>
      <c r="D161" s="103"/>
      <c r="E161" s="103"/>
      <c r="F161" s="103"/>
      <c r="G161" s="103"/>
      <c r="H161" s="103"/>
      <c r="I161" s="139"/>
      <c r="J161" s="97"/>
      <c r="K161" s="97"/>
      <c r="L161" s="97"/>
    </row>
    <row r="162" spans="1:12" ht="20.399999999999999" x14ac:dyDescent="0.2">
      <c r="A162" s="164" t="s">
        <v>0</v>
      </c>
      <c r="B162" s="1100" t="s">
        <v>514</v>
      </c>
      <c r="C162" s="1101"/>
      <c r="D162" s="1102"/>
      <c r="E162" s="164" t="s">
        <v>42</v>
      </c>
      <c r="F162" s="27"/>
      <c r="G162" s="174"/>
      <c r="H162" s="174"/>
      <c r="I162" s="28" t="s">
        <v>43</v>
      </c>
      <c r="J162" s="29"/>
      <c r="K162" s="30"/>
      <c r="L162" s="31"/>
    </row>
    <row r="163" spans="1:12" x14ac:dyDescent="0.2">
      <c r="A163" s="200" t="s">
        <v>13</v>
      </c>
      <c r="B163" s="890" t="s">
        <v>515</v>
      </c>
      <c r="C163" s="201"/>
      <c r="D163" s="202"/>
      <c r="E163" s="200" t="s">
        <v>44</v>
      </c>
      <c r="F163" s="203"/>
      <c r="G163" s="204"/>
      <c r="H163" s="204"/>
      <c r="I163" s="205"/>
      <c r="J163" s="33"/>
      <c r="K163" s="34"/>
      <c r="L163" s="35"/>
    </row>
    <row r="164" spans="1:12" ht="10.199999999999999" customHeight="1" x14ac:dyDescent="0.2">
      <c r="A164" s="200" t="s">
        <v>17</v>
      </c>
      <c r="B164" s="1103" t="s">
        <v>63</v>
      </c>
      <c r="C164" s="1104"/>
      <c r="D164" s="1105"/>
      <c r="E164" s="200" t="s">
        <v>44</v>
      </c>
      <c r="F164" s="203"/>
      <c r="G164" s="204"/>
      <c r="H164" s="204"/>
      <c r="I164" s="205"/>
      <c r="J164" s="33"/>
      <c r="K164" s="34"/>
      <c r="L164" s="35"/>
    </row>
    <row r="165" spans="1:12" ht="21.45" customHeight="1" x14ac:dyDescent="0.2">
      <c r="A165" s="200" t="s">
        <v>18</v>
      </c>
      <c r="B165" s="1106" t="s">
        <v>516</v>
      </c>
      <c r="C165" s="1107"/>
      <c r="D165" s="1108"/>
      <c r="E165" s="200" t="s">
        <v>44</v>
      </c>
      <c r="F165" s="203"/>
      <c r="G165" s="204"/>
      <c r="H165" s="204"/>
      <c r="I165" s="205"/>
      <c r="J165" s="33"/>
      <c r="K165" s="34"/>
      <c r="L165" s="35"/>
    </row>
    <row r="166" spans="1:12" ht="60" customHeight="1" x14ac:dyDescent="0.2">
      <c r="A166" s="200" t="s">
        <v>19</v>
      </c>
      <c r="B166" s="1106" t="s">
        <v>517</v>
      </c>
      <c r="C166" s="1107"/>
      <c r="D166" s="1108"/>
      <c r="E166" s="200" t="s">
        <v>44</v>
      </c>
      <c r="F166" s="203"/>
      <c r="G166" s="204"/>
      <c r="H166" s="204"/>
      <c r="I166" s="205"/>
      <c r="J166" s="33"/>
      <c r="K166" s="34"/>
      <c r="L166" s="35"/>
    </row>
    <row r="167" spans="1:12" ht="19.8" customHeight="1" x14ac:dyDescent="0.2">
      <c r="A167" s="200" t="s">
        <v>21</v>
      </c>
      <c r="B167" s="1103" t="s">
        <v>518</v>
      </c>
      <c r="C167" s="1104"/>
      <c r="D167" s="1105"/>
      <c r="E167" s="200" t="s">
        <v>44</v>
      </c>
      <c r="F167" s="203"/>
      <c r="G167" s="204"/>
      <c r="H167" s="204"/>
      <c r="I167" s="205"/>
      <c r="J167" s="33"/>
      <c r="K167" s="34"/>
      <c r="L167" s="35"/>
    </row>
    <row r="168" spans="1:12" ht="19.8" customHeight="1" x14ac:dyDescent="0.2">
      <c r="A168" s="200" t="s">
        <v>53</v>
      </c>
      <c r="B168" s="1087" t="s">
        <v>501</v>
      </c>
      <c r="C168" s="1088"/>
      <c r="D168" s="1089"/>
      <c r="E168" s="200"/>
      <c r="F168" s="203"/>
      <c r="G168" s="204"/>
      <c r="H168" s="204"/>
      <c r="I168" s="205"/>
      <c r="J168" s="33"/>
      <c r="K168" s="34"/>
      <c r="L168" s="35"/>
    </row>
    <row r="169" spans="1:12" ht="10.199999999999999" customHeight="1" x14ac:dyDescent="0.2">
      <c r="A169" s="200" t="s">
        <v>55</v>
      </c>
      <c r="B169" s="1106" t="s">
        <v>519</v>
      </c>
      <c r="C169" s="1107"/>
      <c r="D169" s="1108"/>
      <c r="E169" s="200" t="s">
        <v>44</v>
      </c>
      <c r="F169" s="203"/>
      <c r="G169" s="204"/>
      <c r="H169" s="204"/>
      <c r="I169" s="205"/>
      <c r="J169" s="33"/>
      <c r="K169" s="34"/>
      <c r="L169" s="35"/>
    </row>
    <row r="170" spans="1:12" ht="39" customHeight="1" x14ac:dyDescent="0.2">
      <c r="A170" s="200" t="s">
        <v>520</v>
      </c>
      <c r="B170" s="1111" t="s">
        <v>521</v>
      </c>
      <c r="C170" s="1112"/>
      <c r="D170" s="1113"/>
      <c r="E170" s="206" t="s">
        <v>42</v>
      </c>
      <c r="F170" s="207"/>
      <c r="G170" s="208"/>
      <c r="H170" s="208"/>
      <c r="I170" s="209" t="s">
        <v>43</v>
      </c>
      <c r="J170" s="47"/>
      <c r="K170" s="48"/>
      <c r="L170" s="210"/>
    </row>
    <row r="171" spans="1:12" ht="31.05" customHeight="1" x14ac:dyDescent="0.2">
      <c r="A171" s="211" t="s">
        <v>13</v>
      </c>
      <c r="B171" s="1114" t="s">
        <v>522</v>
      </c>
      <c r="C171" s="1115"/>
      <c r="D171" s="1116"/>
      <c r="E171" s="200" t="s">
        <v>44</v>
      </c>
      <c r="F171" s="203"/>
      <c r="G171" s="204"/>
      <c r="H171" s="204"/>
      <c r="I171" s="205"/>
      <c r="J171" s="33"/>
      <c r="K171" s="34"/>
      <c r="L171" s="35"/>
    </row>
    <row r="172" spans="1:12" ht="10.199999999999999" customHeight="1" x14ac:dyDescent="0.2">
      <c r="A172" s="212" t="s">
        <v>17</v>
      </c>
      <c r="B172" s="1117" t="s">
        <v>523</v>
      </c>
      <c r="C172" s="1112"/>
      <c r="D172" s="1113"/>
      <c r="E172" s="200" t="s">
        <v>44</v>
      </c>
      <c r="F172" s="203"/>
      <c r="G172" s="204"/>
      <c r="H172" s="204"/>
      <c r="I172" s="205"/>
      <c r="J172" s="33"/>
      <c r="K172" s="34"/>
      <c r="L172" s="35"/>
    </row>
    <row r="173" spans="1:12" ht="32.4" customHeight="1" x14ac:dyDescent="0.2">
      <c r="A173" s="212" t="s">
        <v>18</v>
      </c>
      <c r="B173" s="1106" t="s">
        <v>524</v>
      </c>
      <c r="C173" s="1109"/>
      <c r="D173" s="1110"/>
      <c r="E173" s="200" t="s">
        <v>44</v>
      </c>
      <c r="F173" s="203"/>
      <c r="G173" s="204"/>
      <c r="H173" s="204"/>
      <c r="I173" s="205"/>
      <c r="J173" s="33"/>
      <c r="K173" s="34"/>
      <c r="L173" s="35"/>
    </row>
    <row r="174" spans="1:12" ht="22.05" customHeight="1" x14ac:dyDescent="0.2">
      <c r="A174" s="212" t="s">
        <v>19</v>
      </c>
      <c r="B174" s="1087" t="s">
        <v>501</v>
      </c>
      <c r="C174" s="1088"/>
      <c r="D174" s="1089"/>
      <c r="E174" s="200"/>
      <c r="F174" s="203"/>
      <c r="G174" s="204"/>
      <c r="H174" s="204"/>
      <c r="I174" s="205"/>
      <c r="J174" s="33"/>
      <c r="K174" s="34"/>
      <c r="L174" s="35"/>
    </row>
    <row r="175" spans="1:12" ht="10.199999999999999" customHeight="1" x14ac:dyDescent="0.2">
      <c r="A175" s="212" t="s">
        <v>21</v>
      </c>
      <c r="B175" s="1118" t="s">
        <v>525</v>
      </c>
      <c r="C175" s="1107"/>
      <c r="D175" s="1108"/>
      <c r="E175" s="200" t="s">
        <v>44</v>
      </c>
      <c r="F175" s="203"/>
      <c r="G175" s="204"/>
      <c r="H175" s="204"/>
      <c r="I175" s="205"/>
      <c r="J175" s="33"/>
      <c r="K175" s="34"/>
      <c r="L175" s="35"/>
    </row>
    <row r="176" spans="1:12" ht="28.95" customHeight="1" x14ac:dyDescent="0.2">
      <c r="A176" s="200" t="s">
        <v>520</v>
      </c>
      <c r="B176" s="1111" t="s">
        <v>526</v>
      </c>
      <c r="C176" s="1112"/>
      <c r="D176" s="1113"/>
      <c r="E176" s="206" t="s">
        <v>42</v>
      </c>
      <c r="F176" s="207"/>
      <c r="G176" s="208"/>
      <c r="H176" s="208"/>
      <c r="I176" s="209" t="s">
        <v>43</v>
      </c>
      <c r="J176" s="47"/>
      <c r="K176" s="48"/>
      <c r="L176" s="210"/>
    </row>
    <row r="177" spans="1:12" ht="49.05" customHeight="1" x14ac:dyDescent="0.2">
      <c r="A177" s="211" t="s">
        <v>13</v>
      </c>
      <c r="B177" s="1106" t="s">
        <v>527</v>
      </c>
      <c r="C177" s="1109"/>
      <c r="D177" s="1110"/>
      <c r="E177" s="200" t="s">
        <v>44</v>
      </c>
      <c r="F177" s="203"/>
      <c r="G177" s="204"/>
      <c r="H177" s="204"/>
      <c r="I177" s="205"/>
      <c r="J177" s="33"/>
      <c r="K177" s="34"/>
      <c r="L177" s="35"/>
    </row>
    <row r="178" spans="1:12" ht="27" customHeight="1" x14ac:dyDescent="0.2">
      <c r="A178" s="212" t="s">
        <v>17</v>
      </c>
      <c r="B178" s="1106" t="s">
        <v>528</v>
      </c>
      <c r="C178" s="1109"/>
      <c r="D178" s="1110"/>
      <c r="E178" s="200" t="s">
        <v>44</v>
      </c>
      <c r="F178" s="203"/>
      <c r="G178" s="204"/>
      <c r="H178" s="204"/>
      <c r="I178" s="205"/>
      <c r="J178" s="33"/>
      <c r="K178" s="34"/>
      <c r="L178" s="35"/>
    </row>
    <row r="179" spans="1:12" ht="58.05" customHeight="1" x14ac:dyDescent="0.2">
      <c r="A179" s="212" t="s">
        <v>18</v>
      </c>
      <c r="B179" s="1106" t="s">
        <v>529</v>
      </c>
      <c r="C179" s="1109"/>
      <c r="D179" s="1110"/>
      <c r="E179" s="200" t="s">
        <v>44</v>
      </c>
      <c r="F179" s="203"/>
      <c r="G179" s="204"/>
      <c r="H179" s="204"/>
      <c r="I179" s="205"/>
      <c r="J179" s="33"/>
      <c r="K179" s="34"/>
      <c r="L179" s="35"/>
    </row>
    <row r="180" spans="1:12" ht="58.05" customHeight="1" x14ac:dyDescent="0.2">
      <c r="A180" s="212" t="s">
        <v>19</v>
      </c>
      <c r="B180" s="1160" t="s">
        <v>501</v>
      </c>
      <c r="C180" s="1124"/>
      <c r="D180" s="1125"/>
      <c r="E180" s="200"/>
      <c r="F180" s="203"/>
      <c r="G180" s="204"/>
      <c r="H180" s="204"/>
      <c r="I180" s="205"/>
      <c r="J180" s="33"/>
      <c r="K180" s="34"/>
      <c r="L180" s="35"/>
    </row>
    <row r="181" spans="1:12" ht="42" customHeight="1" x14ac:dyDescent="0.2">
      <c r="A181" s="212" t="s">
        <v>21</v>
      </c>
      <c r="B181" s="1106" t="s">
        <v>530</v>
      </c>
      <c r="C181" s="1109"/>
      <c r="D181" s="1110"/>
      <c r="E181" s="200" t="s">
        <v>44</v>
      </c>
      <c r="F181" s="203"/>
      <c r="G181" s="204"/>
      <c r="H181" s="204"/>
      <c r="I181" s="205"/>
      <c r="J181" s="33"/>
      <c r="K181" s="34"/>
      <c r="L181" s="35"/>
    </row>
    <row r="182" spans="1:12" ht="19.05" customHeight="1" x14ac:dyDescent="0.2">
      <c r="A182" s="200"/>
      <c r="B182" s="1106" t="s">
        <v>531</v>
      </c>
      <c r="C182" s="1109"/>
      <c r="D182" s="1110"/>
      <c r="E182" s="200" t="s">
        <v>44</v>
      </c>
      <c r="F182" s="203"/>
      <c r="G182" s="204"/>
      <c r="H182" s="204"/>
      <c r="I182" s="205"/>
      <c r="J182" s="33"/>
      <c r="K182" s="34"/>
      <c r="L182" s="35"/>
    </row>
    <row r="183" spans="1:12" ht="19.05" customHeight="1" x14ac:dyDescent="0.2">
      <c r="A183" s="200" t="s">
        <v>520</v>
      </c>
      <c r="B183" s="1111" t="s">
        <v>532</v>
      </c>
      <c r="C183" s="1112"/>
      <c r="D183" s="1113"/>
      <c r="E183" s="206" t="s">
        <v>42</v>
      </c>
      <c r="F183" s="207"/>
      <c r="G183" s="208"/>
      <c r="H183" s="208"/>
      <c r="I183" s="209" t="s">
        <v>43</v>
      </c>
      <c r="J183" s="47"/>
      <c r="K183" s="48"/>
      <c r="L183" s="210"/>
    </row>
    <row r="184" spans="1:12" ht="19.05" customHeight="1" x14ac:dyDescent="0.2">
      <c r="A184" s="211" t="s">
        <v>13</v>
      </c>
      <c r="B184" s="1106" t="s">
        <v>515</v>
      </c>
      <c r="C184" s="1109"/>
      <c r="D184" s="1110"/>
      <c r="E184" s="200"/>
      <c r="F184" s="203"/>
      <c r="G184" s="204"/>
      <c r="H184" s="204"/>
      <c r="I184" s="205"/>
      <c r="J184" s="33"/>
      <c r="K184" s="34"/>
      <c r="L184" s="35"/>
    </row>
    <row r="185" spans="1:12" ht="19.05" customHeight="1" x14ac:dyDescent="0.2">
      <c r="A185" s="212" t="s">
        <v>17</v>
      </c>
      <c r="B185" s="1106" t="s">
        <v>533</v>
      </c>
      <c r="C185" s="1109"/>
      <c r="D185" s="1110"/>
      <c r="E185" s="200"/>
      <c r="F185" s="203"/>
      <c r="G185" s="204"/>
      <c r="H185" s="204"/>
      <c r="I185" s="205"/>
      <c r="J185" s="33"/>
      <c r="K185" s="34"/>
      <c r="L185" s="35"/>
    </row>
    <row r="186" spans="1:12" ht="39" customHeight="1" x14ac:dyDescent="0.2">
      <c r="A186" s="212" t="s">
        <v>18</v>
      </c>
      <c r="B186" s="1106" t="s">
        <v>534</v>
      </c>
      <c r="C186" s="1107"/>
      <c r="D186" s="1108"/>
      <c r="E186" s="200"/>
      <c r="F186" s="203"/>
      <c r="G186" s="204"/>
      <c r="H186" s="204"/>
      <c r="I186" s="205"/>
      <c r="J186" s="33"/>
      <c r="K186" s="34"/>
      <c r="L186" s="35"/>
    </row>
    <row r="187" spans="1:12" ht="40.049999999999997" customHeight="1" x14ac:dyDescent="0.2">
      <c r="A187" s="212" t="s">
        <v>19</v>
      </c>
      <c r="B187" s="1106" t="s">
        <v>535</v>
      </c>
      <c r="C187" s="1109"/>
      <c r="D187" s="1110"/>
      <c r="E187" s="200"/>
      <c r="F187" s="203"/>
      <c r="G187" s="204"/>
      <c r="H187" s="204"/>
      <c r="I187" s="205"/>
      <c r="J187" s="33"/>
      <c r="K187" s="34"/>
      <c r="L187" s="35"/>
    </row>
    <row r="188" spans="1:12" ht="25.8" customHeight="1" x14ac:dyDescent="0.2">
      <c r="A188" s="889" t="s">
        <v>21</v>
      </c>
      <c r="B188" s="1160" t="s">
        <v>501</v>
      </c>
      <c r="C188" s="1124"/>
      <c r="D188" s="1125"/>
      <c r="E188" s="200"/>
      <c r="F188" s="203"/>
      <c r="G188" s="204"/>
      <c r="H188" s="204"/>
      <c r="I188" s="205"/>
      <c r="J188" s="33"/>
      <c r="K188" s="34"/>
      <c r="L188" s="35"/>
    </row>
    <row r="189" spans="1:12" ht="19.05" customHeight="1" x14ac:dyDescent="0.2">
      <c r="A189" s="200" t="s">
        <v>53</v>
      </c>
      <c r="B189" s="1106" t="s">
        <v>536</v>
      </c>
      <c r="C189" s="1109"/>
      <c r="D189" s="1110"/>
      <c r="E189" s="200"/>
      <c r="F189" s="203"/>
      <c r="G189" s="204"/>
      <c r="H189" s="204"/>
      <c r="I189" s="205"/>
      <c r="J189" s="33"/>
      <c r="K189" s="34"/>
      <c r="L189" s="35"/>
    </row>
    <row r="190" spans="1:12" ht="19.05" customHeight="1" x14ac:dyDescent="0.2">
      <c r="A190" s="200" t="s">
        <v>520</v>
      </c>
      <c r="B190" s="1111" t="s">
        <v>537</v>
      </c>
      <c r="C190" s="1112"/>
      <c r="D190" s="1113"/>
      <c r="E190" s="206" t="s">
        <v>42</v>
      </c>
      <c r="F190" s="207"/>
      <c r="G190" s="208"/>
      <c r="H190" s="208"/>
      <c r="I190" s="209" t="s">
        <v>43</v>
      </c>
      <c r="J190" s="47"/>
      <c r="K190" s="48"/>
      <c r="L190" s="210"/>
    </row>
    <row r="191" spans="1:12" ht="19.05" customHeight="1" x14ac:dyDescent="0.2">
      <c r="A191" s="200" t="s">
        <v>13</v>
      </c>
      <c r="B191" s="1161" t="s">
        <v>538</v>
      </c>
      <c r="C191" s="1162"/>
      <c r="D191" s="1163"/>
      <c r="E191" s="200"/>
      <c r="F191" s="203"/>
      <c r="G191" s="204"/>
      <c r="H191" s="204"/>
      <c r="I191" s="205"/>
      <c r="J191" s="33"/>
      <c r="K191" s="34"/>
      <c r="L191" s="35"/>
    </row>
    <row r="192" spans="1:12" ht="22.05" customHeight="1" x14ac:dyDescent="0.2">
      <c r="A192" s="200" t="s">
        <v>539</v>
      </c>
      <c r="B192" s="1164" t="s">
        <v>501</v>
      </c>
      <c r="C192" s="1165"/>
      <c r="D192" s="1166"/>
      <c r="E192" s="200"/>
      <c r="F192" s="203"/>
      <c r="G192" s="204"/>
      <c r="H192" s="204"/>
      <c r="I192" s="205"/>
      <c r="J192" s="33"/>
      <c r="K192" s="34"/>
      <c r="L192" s="35"/>
    </row>
    <row r="193" spans="1:12" ht="54.6" customHeight="1" x14ac:dyDescent="0.2">
      <c r="A193" s="200" t="s">
        <v>18</v>
      </c>
      <c r="B193" s="1167" t="s">
        <v>540</v>
      </c>
      <c r="C193" s="1168"/>
      <c r="D193" s="1169"/>
      <c r="E193" s="200"/>
      <c r="F193" s="203"/>
      <c r="G193" s="204"/>
      <c r="H193" s="204"/>
      <c r="I193" s="205"/>
      <c r="J193" s="33"/>
      <c r="K193" s="34"/>
      <c r="L193" s="35"/>
    </row>
    <row r="194" spans="1:12" ht="19.05" customHeight="1" x14ac:dyDescent="0.2">
      <c r="A194" s="200" t="s">
        <v>520</v>
      </c>
      <c r="B194" s="1111" t="s">
        <v>541</v>
      </c>
      <c r="C194" s="1112"/>
      <c r="D194" s="1113"/>
      <c r="E194" s="206" t="s">
        <v>42</v>
      </c>
      <c r="F194" s="207"/>
      <c r="G194" s="208"/>
      <c r="H194" s="208"/>
      <c r="I194" s="209" t="s">
        <v>43</v>
      </c>
      <c r="J194" s="47"/>
      <c r="K194" s="48"/>
      <c r="L194" s="210"/>
    </row>
    <row r="195" spans="1:12" ht="31.05" customHeight="1" x14ac:dyDescent="0.3">
      <c r="A195" s="200" t="s">
        <v>13</v>
      </c>
      <c r="B195" s="1170" t="s">
        <v>542</v>
      </c>
      <c r="C195" s="1171"/>
      <c r="D195" s="1172"/>
      <c r="E195" s="200"/>
      <c r="F195" s="203"/>
      <c r="G195" s="204"/>
      <c r="H195" s="204"/>
      <c r="I195" s="205"/>
      <c r="J195" s="33"/>
      <c r="K195" s="34"/>
      <c r="L195" s="35"/>
    </row>
    <row r="196" spans="1:12" ht="19.05" customHeight="1" x14ac:dyDescent="0.2">
      <c r="A196" s="200" t="s">
        <v>17</v>
      </c>
      <c r="B196" s="1173" t="s">
        <v>543</v>
      </c>
      <c r="C196" s="1174"/>
      <c r="D196" s="1175"/>
      <c r="E196" s="200"/>
      <c r="F196" s="203"/>
      <c r="G196" s="204"/>
      <c r="H196" s="204"/>
      <c r="I196" s="205"/>
      <c r="J196" s="33"/>
      <c r="K196" s="34"/>
      <c r="L196" s="35"/>
    </row>
    <row r="197" spans="1:12" ht="21.45" customHeight="1" x14ac:dyDescent="0.2">
      <c r="A197" s="200" t="s">
        <v>18</v>
      </c>
      <c r="B197" s="1176" t="s">
        <v>544</v>
      </c>
      <c r="C197" s="1177"/>
      <c r="D197" s="1178"/>
      <c r="E197" s="200" t="s">
        <v>44</v>
      </c>
      <c r="F197" s="203"/>
      <c r="G197" s="204"/>
      <c r="H197" s="204"/>
      <c r="I197" s="205"/>
      <c r="J197" s="33"/>
      <c r="K197" s="34"/>
      <c r="L197" s="35"/>
    </row>
    <row r="198" spans="1:12" ht="22.05" customHeight="1" x14ac:dyDescent="0.2">
      <c r="A198" s="200" t="s">
        <v>545</v>
      </c>
      <c r="B198" s="1191" t="s">
        <v>501</v>
      </c>
      <c r="C198" s="1192"/>
      <c r="D198" s="1193"/>
      <c r="E198" s="213"/>
      <c r="F198" s="203"/>
      <c r="G198" s="204"/>
      <c r="H198" s="204"/>
      <c r="I198" s="205"/>
      <c r="J198" s="33"/>
      <c r="K198" s="34"/>
      <c r="L198" s="35"/>
    </row>
    <row r="199" spans="1:12" ht="20.55" customHeight="1" x14ac:dyDescent="0.2">
      <c r="A199" s="200" t="s">
        <v>21</v>
      </c>
      <c r="B199" s="1185" t="s">
        <v>546</v>
      </c>
      <c r="C199" s="1186"/>
      <c r="D199" s="1187"/>
      <c r="E199" s="213" t="s">
        <v>44</v>
      </c>
      <c r="F199" s="214"/>
      <c r="G199" s="215"/>
      <c r="H199" s="215"/>
      <c r="I199" s="205"/>
      <c r="J199" s="33"/>
      <c r="K199" s="34"/>
      <c r="L199" s="35"/>
    </row>
    <row r="200" spans="1:12" x14ac:dyDescent="0.2">
      <c r="A200" s="208"/>
      <c r="B200" s="216"/>
      <c r="C200" s="217"/>
      <c r="D200" s="217"/>
      <c r="E200" s="208"/>
      <c r="F200" s="208"/>
      <c r="G200" s="208"/>
      <c r="H200" s="208"/>
      <c r="I200" s="218"/>
      <c r="J200" s="47"/>
      <c r="K200" s="48"/>
      <c r="L200" s="48"/>
    </row>
    <row r="201" spans="1:12" ht="20.399999999999999" x14ac:dyDescent="0.2">
      <c r="A201" s="206" t="s">
        <v>0</v>
      </c>
      <c r="B201" s="1194" t="s">
        <v>547</v>
      </c>
      <c r="C201" s="1195"/>
      <c r="D201" s="1196"/>
      <c r="E201" s="206" t="s">
        <v>42</v>
      </c>
      <c r="F201" s="219"/>
      <c r="G201" s="220"/>
      <c r="H201" s="220"/>
      <c r="I201" s="221" t="s">
        <v>43</v>
      </c>
      <c r="J201" s="29"/>
      <c r="K201" s="30"/>
      <c r="L201" s="31"/>
    </row>
    <row r="202" spans="1:12" ht="14.4" x14ac:dyDescent="0.2">
      <c r="A202" s="222" t="s">
        <v>13</v>
      </c>
      <c r="B202" s="1197" t="s">
        <v>420</v>
      </c>
      <c r="C202" s="1198"/>
      <c r="D202" s="1198"/>
      <c r="E202" s="223" t="s">
        <v>44</v>
      </c>
      <c r="F202" s="203"/>
      <c r="G202" s="204"/>
      <c r="H202" s="204"/>
      <c r="I202" s="205"/>
      <c r="J202" s="33"/>
      <c r="K202" s="34"/>
      <c r="L202" s="35"/>
    </row>
    <row r="203" spans="1:12" ht="31.95" customHeight="1" x14ac:dyDescent="0.2">
      <c r="A203" s="222" t="s">
        <v>17</v>
      </c>
      <c r="B203" s="1197" t="s">
        <v>421</v>
      </c>
      <c r="C203" s="1198"/>
      <c r="D203" s="1198"/>
      <c r="E203" s="223" t="s">
        <v>374</v>
      </c>
      <c r="F203" s="203"/>
      <c r="G203" s="204"/>
      <c r="H203" s="204"/>
      <c r="I203" s="205"/>
      <c r="J203" s="33"/>
      <c r="K203" s="34"/>
      <c r="L203" s="35"/>
    </row>
    <row r="204" spans="1:12" ht="27" customHeight="1" x14ac:dyDescent="0.2">
      <c r="A204" s="222" t="s">
        <v>18</v>
      </c>
      <c r="B204" s="1197" t="s">
        <v>422</v>
      </c>
      <c r="C204" s="1198"/>
      <c r="D204" s="1198"/>
      <c r="E204" s="223" t="s">
        <v>374</v>
      </c>
      <c r="F204" s="203"/>
      <c r="G204" s="204"/>
      <c r="H204" s="204"/>
      <c r="I204" s="205"/>
      <c r="J204" s="33"/>
      <c r="K204" s="34"/>
      <c r="L204" s="35"/>
    </row>
    <row r="205" spans="1:12" ht="27" customHeight="1" x14ac:dyDescent="0.2">
      <c r="A205" s="222" t="s">
        <v>19</v>
      </c>
      <c r="B205" s="1199" t="s">
        <v>501</v>
      </c>
      <c r="C205" s="1200"/>
      <c r="D205" s="1201"/>
      <c r="E205" s="223"/>
      <c r="F205" s="203"/>
      <c r="G205" s="204"/>
      <c r="H205" s="204"/>
      <c r="I205" s="205"/>
      <c r="J205" s="33"/>
      <c r="K205" s="34"/>
      <c r="L205" s="35"/>
    </row>
    <row r="206" spans="1:12" ht="34.950000000000003" customHeight="1" x14ac:dyDescent="0.2">
      <c r="A206" s="222" t="s">
        <v>21</v>
      </c>
      <c r="B206" s="1197" t="s">
        <v>423</v>
      </c>
      <c r="C206" s="1198"/>
      <c r="D206" s="1198"/>
      <c r="E206" s="223" t="s">
        <v>374</v>
      </c>
      <c r="F206" s="203"/>
      <c r="G206" s="204"/>
      <c r="H206" s="204"/>
      <c r="I206" s="205"/>
      <c r="J206" s="33"/>
      <c r="K206" s="34"/>
      <c r="L206" s="35"/>
    </row>
    <row r="207" spans="1:12" x14ac:dyDescent="0.2">
      <c r="A207" s="208"/>
      <c r="B207" s="216"/>
      <c r="C207" s="217"/>
      <c r="D207" s="217"/>
      <c r="E207" s="208"/>
      <c r="F207" s="208"/>
      <c r="G207" s="208"/>
      <c r="H207" s="208"/>
      <c r="I207" s="218"/>
      <c r="J207" s="47"/>
      <c r="K207" s="48"/>
      <c r="L207" s="48"/>
    </row>
    <row r="208" spans="1:12" ht="20.399999999999999" x14ac:dyDescent="0.2">
      <c r="A208" s="206" t="s">
        <v>0</v>
      </c>
      <c r="B208" s="224" t="s">
        <v>548</v>
      </c>
      <c r="C208" s="225"/>
      <c r="D208" s="226"/>
      <c r="E208" s="206" t="s">
        <v>42</v>
      </c>
      <c r="F208" s="219"/>
      <c r="G208" s="220"/>
      <c r="H208" s="220"/>
      <c r="I208" s="221" t="s">
        <v>43</v>
      </c>
      <c r="J208" s="29"/>
      <c r="K208" s="30"/>
      <c r="L208" s="31"/>
    </row>
    <row r="209" spans="1:12" x14ac:dyDescent="0.2">
      <c r="A209" s="200" t="s">
        <v>13</v>
      </c>
      <c r="B209" s="227" t="s">
        <v>542</v>
      </c>
      <c r="C209" s="201"/>
      <c r="D209" s="202"/>
      <c r="E209" s="200" t="s">
        <v>380</v>
      </c>
      <c r="F209" s="203"/>
      <c r="G209" s="204"/>
      <c r="H209" s="204"/>
      <c r="I209" s="205"/>
      <c r="J209" s="33"/>
      <c r="K209" s="34"/>
      <c r="L209" s="35"/>
    </row>
    <row r="210" spans="1:12" ht="19.05" customHeight="1" x14ac:dyDescent="0.2">
      <c r="A210" s="200" t="s">
        <v>17</v>
      </c>
      <c r="B210" s="1179" t="s">
        <v>549</v>
      </c>
      <c r="C210" s="1180"/>
      <c r="D210" s="1181"/>
      <c r="E210" s="200" t="s">
        <v>380</v>
      </c>
      <c r="F210" s="203"/>
      <c r="G210" s="204"/>
      <c r="H210" s="204"/>
      <c r="I210" s="205"/>
      <c r="J210" s="33"/>
      <c r="K210" s="34"/>
      <c r="L210" s="35"/>
    </row>
    <row r="211" spans="1:12" ht="37.049999999999997" customHeight="1" x14ac:dyDescent="0.2">
      <c r="A211" s="200" t="s">
        <v>18</v>
      </c>
      <c r="B211" s="1182" t="s">
        <v>550</v>
      </c>
      <c r="C211" s="1183"/>
      <c r="D211" s="1184"/>
      <c r="E211" s="200" t="s">
        <v>380</v>
      </c>
      <c r="F211" s="203"/>
      <c r="G211" s="204"/>
      <c r="H211" s="204"/>
      <c r="I211" s="205"/>
      <c r="J211" s="33"/>
      <c r="K211" s="34"/>
      <c r="L211" s="35"/>
    </row>
    <row r="212" spans="1:12" x14ac:dyDescent="0.2">
      <c r="A212" s="200" t="s">
        <v>19</v>
      </c>
      <c r="B212" s="1185" t="s">
        <v>546</v>
      </c>
      <c r="C212" s="1186"/>
      <c r="D212" s="1187"/>
      <c r="E212" s="200" t="s">
        <v>380</v>
      </c>
      <c r="F212" s="203"/>
      <c r="G212" s="204"/>
      <c r="H212" s="204"/>
      <c r="I212" s="205"/>
      <c r="J212" s="33"/>
      <c r="K212" s="34"/>
      <c r="L212" s="35"/>
    </row>
    <row r="213" spans="1:12" s="5" customFormat="1" ht="15" customHeight="1" x14ac:dyDescent="0.3">
      <c r="A213" s="17" t="s">
        <v>15</v>
      </c>
      <c r="B213" s="104" t="s">
        <v>27</v>
      </c>
      <c r="C213" s="2"/>
      <c r="D213" s="1"/>
      <c r="F213" s="2"/>
      <c r="G213" s="10"/>
      <c r="H213" s="11"/>
      <c r="I213" s="10"/>
      <c r="J213" s="2"/>
      <c r="K213" s="2"/>
    </row>
    <row r="214" spans="1:12" s="5" customFormat="1" ht="15" customHeight="1" x14ac:dyDescent="0.3">
      <c r="A214" s="1066" t="s">
        <v>357</v>
      </c>
      <c r="B214" s="1060"/>
      <c r="C214" s="1060"/>
      <c r="D214" s="1060"/>
      <c r="E214" s="1060"/>
      <c r="F214" s="1060"/>
      <c r="G214" s="1060"/>
      <c r="H214" s="1060"/>
      <c r="I214" s="1061"/>
      <c r="J214" s="13"/>
      <c r="K214" s="68" t="s">
        <v>25</v>
      </c>
    </row>
    <row r="215" spans="1:12" s="5" customFormat="1" ht="15" customHeight="1" x14ac:dyDescent="0.3">
      <c r="A215" s="1066" t="s">
        <v>358</v>
      </c>
      <c r="B215" s="1060"/>
      <c r="C215" s="1060"/>
      <c r="D215" s="1060"/>
      <c r="E215" s="1060"/>
      <c r="F215" s="1060"/>
      <c r="G215" s="1060"/>
      <c r="H215" s="1060"/>
      <c r="I215" s="1061"/>
      <c r="J215" s="13"/>
      <c r="K215" s="68" t="s">
        <v>25</v>
      </c>
    </row>
    <row r="216" spans="1:12" s="5" customFormat="1" ht="15" customHeight="1" x14ac:dyDescent="0.3">
      <c r="A216" s="1066" t="s">
        <v>26</v>
      </c>
      <c r="B216" s="1060"/>
      <c r="C216" s="1060"/>
      <c r="D216" s="1060"/>
      <c r="E216" s="1060"/>
      <c r="F216" s="1060"/>
      <c r="G216" s="1060"/>
      <c r="H216" s="1060"/>
      <c r="I216" s="1061"/>
      <c r="J216" s="13"/>
      <c r="K216" s="68" t="s">
        <v>25</v>
      </c>
    </row>
    <row r="217" spans="1:12" s="5" customFormat="1" ht="15" customHeight="1" x14ac:dyDescent="0.3">
      <c r="A217" s="17"/>
      <c r="B217" s="1" t="s">
        <v>14</v>
      </c>
      <c r="C217" s="18"/>
      <c r="D217" s="18"/>
      <c r="E217" s="18"/>
      <c r="F217" s="18"/>
      <c r="G217" s="18"/>
      <c r="H217" s="18"/>
      <c r="I217" s="18"/>
      <c r="J217" s="19"/>
      <c r="K217" s="10"/>
    </row>
    <row r="218" spans="1:12" s="5" customFormat="1" ht="15" customHeight="1" x14ac:dyDescent="0.3">
      <c r="A218" s="3" t="s">
        <v>15</v>
      </c>
      <c r="B218" s="4" t="s">
        <v>20</v>
      </c>
      <c r="C218" s="4"/>
      <c r="D218" s="4"/>
      <c r="E218" s="4"/>
      <c r="F218" s="4"/>
      <c r="L218" s="8"/>
    </row>
    <row r="219" spans="1:12" s="5" customFormat="1" ht="15" customHeight="1" x14ac:dyDescent="0.3">
      <c r="A219" s="3" t="s">
        <v>15</v>
      </c>
      <c r="B219" s="4" t="s">
        <v>433</v>
      </c>
      <c r="C219" s="4"/>
      <c r="D219" s="4"/>
      <c r="E219" s="4"/>
      <c r="J219" s="4"/>
      <c r="K219" s="4"/>
    </row>
    <row r="220" spans="1:12" s="5" customFormat="1" ht="15" customHeight="1" x14ac:dyDescent="0.3">
      <c r="A220" s="3" t="s">
        <v>15</v>
      </c>
      <c r="B220" s="14" t="s">
        <v>16</v>
      </c>
      <c r="C220" s="15"/>
      <c r="D220" s="14"/>
      <c r="E220" s="15"/>
      <c r="F220" s="15"/>
      <c r="G220" s="16"/>
      <c r="H220" s="16"/>
      <c r="I220" s="16"/>
      <c r="J220" s="15"/>
      <c r="K220" s="15"/>
    </row>
    <row r="221" spans="1:12" s="5" customFormat="1" ht="15" customHeight="1" x14ac:dyDescent="0.3">
      <c r="B221" s="16" t="s">
        <v>434</v>
      </c>
      <c r="C221" s="16"/>
      <c r="D221" s="16"/>
      <c r="E221" s="16"/>
      <c r="F221" s="16"/>
      <c r="G221" s="16"/>
      <c r="H221" s="16"/>
      <c r="I221" s="16"/>
      <c r="J221" s="16"/>
      <c r="K221" s="16"/>
    </row>
    <row r="222" spans="1:12" s="5" customFormat="1" ht="7.2" customHeight="1" x14ac:dyDescent="0.3">
      <c r="A222" s="3"/>
      <c r="B222" s="6"/>
      <c r="C222" s="6"/>
      <c r="D222" s="6"/>
      <c r="E222" s="6"/>
      <c r="F222" s="6"/>
      <c r="G222" s="6"/>
      <c r="H222" s="7"/>
      <c r="I222" s="7"/>
      <c r="J222" s="7"/>
      <c r="K222" s="7"/>
    </row>
    <row r="223" spans="1:12" s="5" customFormat="1" ht="12.75" customHeight="1" x14ac:dyDescent="0.3">
      <c r="E223" s="9"/>
      <c r="F223" s="9"/>
      <c r="I223" s="20" t="s">
        <v>28</v>
      </c>
      <c r="J223" s="9"/>
      <c r="K223" s="9"/>
      <c r="L223" s="8"/>
    </row>
    <row r="224" spans="1:12" s="195" customFormat="1" x14ac:dyDescent="0.3">
      <c r="A224" s="141" t="s">
        <v>551</v>
      </c>
      <c r="B224" s="141"/>
      <c r="C224" s="141"/>
      <c r="D224" s="141"/>
      <c r="E224" s="141"/>
      <c r="F224" s="141"/>
      <c r="G224" s="141"/>
      <c r="H224" s="141"/>
      <c r="I224" s="141"/>
      <c r="J224" s="105"/>
      <c r="K224" s="106"/>
      <c r="L224" s="106"/>
    </row>
    <row r="225" spans="1:12" x14ac:dyDescent="0.3">
      <c r="A225" s="140" t="s">
        <v>30</v>
      </c>
      <c r="B225" s="140"/>
      <c r="C225" s="140"/>
      <c r="D225" s="140"/>
      <c r="E225" s="140"/>
      <c r="F225" s="140"/>
      <c r="G225" s="140"/>
      <c r="H225" s="140"/>
      <c r="I225" s="140"/>
      <c r="J225" s="88"/>
      <c r="K225" s="89"/>
      <c r="L225" s="89"/>
    </row>
    <row r="226" spans="1:12" ht="61.2" x14ac:dyDescent="0.3">
      <c r="A226" s="164" t="s">
        <v>0</v>
      </c>
      <c r="B226" s="21" t="s">
        <v>24</v>
      </c>
      <c r="C226" s="90" t="s">
        <v>31</v>
      </c>
      <c r="D226" s="165" t="s">
        <v>32</v>
      </c>
      <c r="E226" s="91" t="s">
        <v>432</v>
      </c>
      <c r="F226" s="91" t="s">
        <v>33</v>
      </c>
      <c r="G226" s="90" t="s">
        <v>1</v>
      </c>
      <c r="H226" s="90" t="s">
        <v>23</v>
      </c>
      <c r="I226" s="92" t="s">
        <v>34</v>
      </c>
      <c r="J226" s="90" t="s">
        <v>2</v>
      </c>
      <c r="K226" s="90" t="s">
        <v>35</v>
      </c>
      <c r="L226" s="90" t="s">
        <v>36</v>
      </c>
    </row>
    <row r="227" spans="1:12" x14ac:dyDescent="0.3">
      <c r="A227" s="93" t="s">
        <v>37</v>
      </c>
      <c r="B227" s="94" t="s">
        <v>3</v>
      </c>
      <c r="C227" s="90" t="s">
        <v>4</v>
      </c>
      <c r="D227" s="90" t="s">
        <v>5</v>
      </c>
      <c r="E227" s="90" t="s">
        <v>6</v>
      </c>
      <c r="F227" s="95" t="s">
        <v>7</v>
      </c>
      <c r="G227" s="95" t="s">
        <v>8</v>
      </c>
      <c r="H227" s="22" t="s">
        <v>9</v>
      </c>
      <c r="I227" s="23" t="s">
        <v>10</v>
      </c>
      <c r="J227" s="96" t="s">
        <v>11</v>
      </c>
      <c r="K227" s="166" t="s">
        <v>12</v>
      </c>
      <c r="L227" s="167" t="s">
        <v>38</v>
      </c>
    </row>
    <row r="228" spans="1:12" x14ac:dyDescent="0.3">
      <c r="A228" s="98" t="s">
        <v>13</v>
      </c>
      <c r="B228" s="110" t="s">
        <v>74</v>
      </c>
      <c r="C228" s="228">
        <v>100</v>
      </c>
      <c r="D228" s="229" t="s">
        <v>22</v>
      </c>
      <c r="E228" s="116">
        <v>0</v>
      </c>
      <c r="F228" s="168">
        <f>ROUND(C228*E228,2)</f>
        <v>0</v>
      </c>
      <c r="G228" s="169">
        <v>0.08</v>
      </c>
      <c r="H228" s="168">
        <f>ROUND(F228*G228+F228,2)</f>
        <v>0</v>
      </c>
      <c r="I228" s="170"/>
      <c r="J228" s="171"/>
      <c r="K228" s="172">
        <v>15</v>
      </c>
      <c r="L228" s="131">
        <f>ROUND(H228/C228*K228,2)</f>
        <v>0</v>
      </c>
    </row>
    <row r="229" spans="1:12" x14ac:dyDescent="0.2">
      <c r="A229" s="102" t="s">
        <v>40</v>
      </c>
      <c r="B229" s="130"/>
      <c r="C229" s="130"/>
      <c r="D229" s="130"/>
      <c r="E229" s="130"/>
      <c r="F229" s="103"/>
      <c r="G229" s="103"/>
      <c r="H229" s="103"/>
      <c r="I229" s="139"/>
      <c r="J229" s="97"/>
      <c r="K229" s="97"/>
      <c r="L229" s="97"/>
    </row>
    <row r="230" spans="1:12" ht="20.399999999999999" x14ac:dyDescent="0.2">
      <c r="A230" s="164" t="s">
        <v>0</v>
      </c>
      <c r="B230" s="111" t="s">
        <v>41</v>
      </c>
      <c r="C230" s="230"/>
      <c r="D230" s="112"/>
      <c r="E230" s="228" t="s">
        <v>42</v>
      </c>
      <c r="F230" s="27"/>
      <c r="G230" s="174"/>
      <c r="H230" s="174"/>
      <c r="I230" s="28" t="s">
        <v>43</v>
      </c>
      <c r="J230" s="29"/>
      <c r="K230" s="30"/>
      <c r="L230" s="31"/>
    </row>
    <row r="231" spans="1:12" x14ac:dyDescent="0.2">
      <c r="A231" s="133" t="s">
        <v>13</v>
      </c>
      <c r="B231" s="1188" t="s">
        <v>389</v>
      </c>
      <c r="C231" s="1189"/>
      <c r="D231" s="1190"/>
      <c r="E231" s="113" t="s">
        <v>44</v>
      </c>
      <c r="F231" s="87"/>
      <c r="G231" s="175"/>
      <c r="H231" s="175"/>
      <c r="I231" s="32"/>
      <c r="J231" s="33"/>
      <c r="K231" s="34"/>
      <c r="L231" s="35"/>
    </row>
    <row r="232" spans="1:12" ht="10.199999999999999" customHeight="1" x14ac:dyDescent="0.2">
      <c r="A232" s="133" t="s">
        <v>17</v>
      </c>
      <c r="B232" s="1076" t="s">
        <v>390</v>
      </c>
      <c r="C232" s="1077"/>
      <c r="D232" s="1078"/>
      <c r="E232" s="113" t="s">
        <v>44</v>
      </c>
      <c r="F232" s="87"/>
      <c r="G232" s="175"/>
      <c r="H232" s="175"/>
      <c r="I232" s="32"/>
      <c r="J232" s="33"/>
      <c r="K232" s="34"/>
      <c r="L232" s="35"/>
    </row>
    <row r="233" spans="1:12" x14ac:dyDescent="0.2">
      <c r="A233" s="133" t="s">
        <v>18</v>
      </c>
      <c r="B233" s="1056" t="s">
        <v>79</v>
      </c>
      <c r="C233" s="1057"/>
      <c r="D233" s="1058"/>
      <c r="E233" s="113" t="s">
        <v>44</v>
      </c>
      <c r="F233" s="36"/>
      <c r="G233" s="176"/>
      <c r="H233" s="176"/>
      <c r="I233" s="32"/>
      <c r="J233" s="33"/>
      <c r="K233" s="34"/>
      <c r="L233" s="35"/>
    </row>
    <row r="234" spans="1:12" ht="10.199999999999999" customHeight="1" x14ac:dyDescent="0.2">
      <c r="A234" s="133" t="s">
        <v>19</v>
      </c>
      <c r="B234" s="1076" t="s">
        <v>77</v>
      </c>
      <c r="C234" s="1077"/>
      <c r="D234" s="1078"/>
      <c r="E234" s="113" t="s">
        <v>44</v>
      </c>
      <c r="F234" s="87"/>
      <c r="G234" s="175"/>
      <c r="H234" s="175"/>
      <c r="I234" s="32"/>
      <c r="J234" s="33"/>
      <c r="K234" s="34"/>
      <c r="L234" s="35"/>
    </row>
    <row r="235" spans="1:12" x14ac:dyDescent="0.2">
      <c r="A235" s="133" t="s">
        <v>21</v>
      </c>
      <c r="B235" s="1056" t="s">
        <v>80</v>
      </c>
      <c r="C235" s="1057"/>
      <c r="D235" s="1058"/>
      <c r="E235" s="113" t="s">
        <v>44</v>
      </c>
      <c r="F235" s="87"/>
      <c r="G235" s="175"/>
      <c r="H235" s="175"/>
      <c r="I235" s="32"/>
      <c r="J235" s="33"/>
      <c r="K235" s="34"/>
      <c r="L235" s="35"/>
    </row>
    <row r="236" spans="1:12" x14ac:dyDescent="0.2">
      <c r="A236" s="133" t="s">
        <v>53</v>
      </c>
      <c r="B236" s="1056" t="s">
        <v>552</v>
      </c>
      <c r="C236" s="1057"/>
      <c r="D236" s="1058"/>
      <c r="E236" s="113" t="s">
        <v>374</v>
      </c>
      <c r="F236" s="87"/>
      <c r="G236" s="175"/>
      <c r="H236" s="175"/>
      <c r="I236" s="32"/>
      <c r="J236" s="33"/>
      <c r="K236" s="34"/>
      <c r="L236" s="35"/>
    </row>
    <row r="237" spans="1:12" x14ac:dyDescent="0.2">
      <c r="A237" s="133" t="s">
        <v>55</v>
      </c>
      <c r="B237" s="1056" t="s">
        <v>372</v>
      </c>
      <c r="C237" s="1057"/>
      <c r="D237" s="1058"/>
      <c r="E237" s="113" t="s">
        <v>44</v>
      </c>
      <c r="F237" s="87"/>
      <c r="G237" s="175"/>
      <c r="H237" s="175"/>
      <c r="I237" s="32"/>
      <c r="J237" s="33"/>
      <c r="K237" s="34"/>
      <c r="L237" s="35"/>
    </row>
    <row r="238" spans="1:12" x14ac:dyDescent="0.2">
      <c r="A238" s="133" t="s">
        <v>57</v>
      </c>
      <c r="B238" s="1056" t="s">
        <v>438</v>
      </c>
      <c r="C238" s="1057"/>
      <c r="D238" s="1058"/>
      <c r="E238" s="113" t="s">
        <v>382</v>
      </c>
      <c r="F238" s="87"/>
      <c r="G238" s="175"/>
      <c r="H238" s="175"/>
      <c r="I238" s="32"/>
      <c r="J238" s="33"/>
      <c r="K238" s="34"/>
      <c r="L238" s="35"/>
    </row>
    <row r="239" spans="1:12" ht="21.45" customHeight="1" x14ac:dyDescent="0.2">
      <c r="A239" s="133" t="s">
        <v>59</v>
      </c>
      <c r="B239" s="1056" t="s">
        <v>501</v>
      </c>
      <c r="C239" s="1057"/>
      <c r="D239" s="1058"/>
      <c r="E239" s="113" t="s">
        <v>374</v>
      </c>
      <c r="F239" s="87"/>
      <c r="G239" s="175"/>
      <c r="H239" s="175"/>
      <c r="I239" s="32"/>
      <c r="J239" s="33"/>
      <c r="K239" s="34"/>
      <c r="L239" s="35"/>
    </row>
    <row r="240" spans="1:12" s="5" customFormat="1" ht="15" customHeight="1" x14ac:dyDescent="0.3">
      <c r="A240" s="17" t="s">
        <v>15</v>
      </c>
      <c r="B240" s="104" t="s">
        <v>27</v>
      </c>
      <c r="C240" s="2"/>
      <c r="D240" s="1"/>
      <c r="F240" s="2"/>
      <c r="G240" s="10"/>
      <c r="H240" s="11"/>
      <c r="I240" s="10"/>
      <c r="J240" s="2"/>
      <c r="K240" s="2"/>
    </row>
    <row r="241" spans="1:12" s="5" customFormat="1" ht="15" customHeight="1" x14ac:dyDescent="0.3">
      <c r="A241" s="1066" t="s">
        <v>357</v>
      </c>
      <c r="B241" s="1060"/>
      <c r="C241" s="1060"/>
      <c r="D241" s="1060"/>
      <c r="E241" s="1060"/>
      <c r="F241" s="1060"/>
      <c r="G241" s="1060"/>
      <c r="H241" s="1060"/>
      <c r="I241" s="1099"/>
      <c r="J241" s="13"/>
      <c r="K241" s="12" t="s">
        <v>25</v>
      </c>
    </row>
    <row r="242" spans="1:12" s="5" customFormat="1" ht="15" customHeight="1" x14ac:dyDescent="0.3">
      <c r="A242" s="1066" t="s">
        <v>358</v>
      </c>
      <c r="B242" s="1060"/>
      <c r="C242" s="1060"/>
      <c r="D242" s="1060"/>
      <c r="E242" s="1060"/>
      <c r="F242" s="1060"/>
      <c r="G242" s="1060"/>
      <c r="H242" s="1060"/>
      <c r="I242" s="1099"/>
      <c r="J242" s="13"/>
      <c r="K242" s="12" t="s">
        <v>25</v>
      </c>
    </row>
    <row r="243" spans="1:12" s="5" customFormat="1" ht="15" customHeight="1" x14ac:dyDescent="0.3">
      <c r="A243" s="1066" t="s">
        <v>26</v>
      </c>
      <c r="B243" s="1060"/>
      <c r="C243" s="1060"/>
      <c r="D243" s="1060"/>
      <c r="E243" s="1060"/>
      <c r="F243" s="1060"/>
      <c r="G243" s="1060"/>
      <c r="H243" s="1060"/>
      <c r="I243" s="1099"/>
      <c r="J243" s="13"/>
      <c r="K243" s="12" t="s">
        <v>25</v>
      </c>
    </row>
    <row r="244" spans="1:12" s="5" customFormat="1" ht="15" customHeight="1" x14ac:dyDescent="0.3">
      <c r="A244" s="17"/>
      <c r="B244" s="1" t="s">
        <v>14</v>
      </c>
      <c r="C244" s="18"/>
      <c r="D244" s="18"/>
      <c r="E244" s="18"/>
      <c r="F244" s="18"/>
      <c r="G244" s="18"/>
      <c r="H244" s="18"/>
      <c r="I244" s="18"/>
      <c r="J244" s="19"/>
      <c r="K244" s="10"/>
    </row>
    <row r="245" spans="1:12" s="5" customFormat="1" ht="15" customHeight="1" x14ac:dyDescent="0.3">
      <c r="A245" s="3" t="s">
        <v>15</v>
      </c>
      <c r="B245" s="4" t="s">
        <v>20</v>
      </c>
      <c r="C245" s="4"/>
      <c r="D245" s="4"/>
      <c r="E245" s="4"/>
      <c r="F245" s="4"/>
      <c r="L245" s="8"/>
    </row>
    <row r="246" spans="1:12" s="5" customFormat="1" ht="15" customHeight="1" x14ac:dyDescent="0.3">
      <c r="A246" s="3" t="s">
        <v>15</v>
      </c>
      <c r="B246" s="4" t="s">
        <v>433</v>
      </c>
      <c r="C246" s="4"/>
      <c r="D246" s="4"/>
      <c r="E246" s="4"/>
      <c r="J246" s="4"/>
      <c r="K246" s="4"/>
    </row>
    <row r="247" spans="1:12" s="5" customFormat="1" ht="15" customHeight="1" x14ac:dyDescent="0.3">
      <c r="A247" s="3" t="s">
        <v>15</v>
      </c>
      <c r="B247" s="14" t="s">
        <v>16</v>
      </c>
      <c r="C247" s="15"/>
      <c r="D247" s="14"/>
      <c r="E247" s="15"/>
      <c r="F247" s="15"/>
      <c r="G247" s="16"/>
      <c r="H247" s="16"/>
      <c r="I247" s="16"/>
      <c r="J247" s="15"/>
      <c r="K247" s="15"/>
    </row>
    <row r="248" spans="1:12" s="5" customFormat="1" ht="15" customHeight="1" x14ac:dyDescent="0.3">
      <c r="B248" s="16" t="s">
        <v>434</v>
      </c>
      <c r="C248" s="16"/>
      <c r="D248" s="16"/>
      <c r="E248" s="16"/>
      <c r="F248" s="16"/>
      <c r="G248" s="16"/>
      <c r="H248" s="16"/>
      <c r="I248" s="16"/>
      <c r="J248" s="16"/>
      <c r="K248" s="16"/>
    </row>
    <row r="249" spans="1:12" s="5" customFormat="1" ht="7.2" customHeight="1" x14ac:dyDescent="0.3">
      <c r="A249" s="3"/>
      <c r="B249" s="6"/>
      <c r="C249" s="6"/>
      <c r="D249" s="6"/>
      <c r="E249" s="6"/>
      <c r="F249" s="6"/>
      <c r="G249" s="6"/>
      <c r="H249" s="7"/>
      <c r="I249" s="7"/>
      <c r="J249" s="7"/>
      <c r="K249" s="7"/>
    </row>
    <row r="250" spans="1:12" s="5" customFormat="1" ht="12.75" customHeight="1" x14ac:dyDescent="0.3">
      <c r="E250" s="9"/>
      <c r="F250" s="9"/>
      <c r="I250" s="20" t="s">
        <v>28</v>
      </c>
      <c r="J250" s="9"/>
      <c r="K250" s="9"/>
      <c r="L250" s="8"/>
    </row>
    <row r="251" spans="1:12" s="195" customFormat="1" x14ac:dyDescent="0.3">
      <c r="A251" s="141" t="s">
        <v>81</v>
      </c>
      <c r="B251" s="141"/>
      <c r="C251" s="141"/>
      <c r="D251" s="141"/>
      <c r="E251" s="141"/>
      <c r="F251" s="141"/>
      <c r="G251" s="141"/>
      <c r="H251" s="141"/>
      <c r="I251" s="141"/>
      <c r="J251" s="105"/>
      <c r="K251" s="106"/>
      <c r="L251" s="106"/>
    </row>
    <row r="252" spans="1:12" x14ac:dyDescent="0.3">
      <c r="A252" s="140" t="s">
        <v>30</v>
      </c>
      <c r="B252" s="140"/>
      <c r="C252" s="140"/>
      <c r="D252" s="140"/>
      <c r="E252" s="140"/>
      <c r="F252" s="140"/>
      <c r="G252" s="140"/>
      <c r="H252" s="140"/>
      <c r="I252" s="140"/>
      <c r="J252" s="88"/>
      <c r="K252" s="89"/>
      <c r="L252" s="89"/>
    </row>
    <row r="253" spans="1:12" ht="61.2" x14ac:dyDescent="0.3">
      <c r="A253" s="164" t="s">
        <v>0</v>
      </c>
      <c r="B253" s="21" t="s">
        <v>24</v>
      </c>
      <c r="C253" s="90" t="s">
        <v>31</v>
      </c>
      <c r="D253" s="165" t="s">
        <v>32</v>
      </c>
      <c r="E253" s="91" t="s">
        <v>432</v>
      </c>
      <c r="F253" s="91" t="s">
        <v>33</v>
      </c>
      <c r="G253" s="90" t="s">
        <v>1</v>
      </c>
      <c r="H253" s="90" t="s">
        <v>23</v>
      </c>
      <c r="I253" s="92" t="s">
        <v>34</v>
      </c>
      <c r="J253" s="90" t="s">
        <v>2</v>
      </c>
      <c r="K253" s="90" t="s">
        <v>35</v>
      </c>
      <c r="L253" s="90" t="s">
        <v>36</v>
      </c>
    </row>
    <row r="254" spans="1:12" x14ac:dyDescent="0.3">
      <c r="A254" s="93" t="s">
        <v>37</v>
      </c>
      <c r="B254" s="94" t="s">
        <v>3</v>
      </c>
      <c r="C254" s="90" t="s">
        <v>4</v>
      </c>
      <c r="D254" s="90" t="s">
        <v>5</v>
      </c>
      <c r="E254" s="90" t="s">
        <v>6</v>
      </c>
      <c r="F254" s="95" t="s">
        <v>7</v>
      </c>
      <c r="G254" s="95" t="s">
        <v>8</v>
      </c>
      <c r="H254" s="22" t="s">
        <v>9</v>
      </c>
      <c r="I254" s="23" t="s">
        <v>10</v>
      </c>
      <c r="J254" s="96" t="s">
        <v>11</v>
      </c>
      <c r="K254" s="166" t="s">
        <v>12</v>
      </c>
      <c r="L254" s="167" t="s">
        <v>38</v>
      </c>
    </row>
    <row r="255" spans="1:12" ht="20.399999999999999" x14ac:dyDescent="0.3">
      <c r="A255" s="98" t="s">
        <v>13</v>
      </c>
      <c r="B255" s="110" t="s">
        <v>82</v>
      </c>
      <c r="C255" s="228">
        <v>100</v>
      </c>
      <c r="D255" s="229" t="s">
        <v>22</v>
      </c>
      <c r="E255" s="116">
        <v>0</v>
      </c>
      <c r="F255" s="168">
        <f>ROUND(C255*E255,2)</f>
        <v>0</v>
      </c>
      <c r="G255" s="169">
        <v>0.08</v>
      </c>
      <c r="H255" s="168">
        <f>ROUND(F255*G255+F255,2)</f>
        <v>0</v>
      </c>
      <c r="I255" s="170"/>
      <c r="J255" s="171"/>
      <c r="K255" s="172">
        <v>15</v>
      </c>
      <c r="L255" s="131">
        <f>ROUND(H255/C255*K255,2)</f>
        <v>0</v>
      </c>
    </row>
    <row r="256" spans="1:12" x14ac:dyDescent="0.2">
      <c r="A256" s="102" t="s">
        <v>40</v>
      </c>
      <c r="B256" s="130"/>
      <c r="C256" s="130"/>
      <c r="D256" s="130"/>
      <c r="E256" s="130"/>
      <c r="F256" s="103"/>
      <c r="G256" s="103"/>
      <c r="H256" s="103"/>
      <c r="I256" s="139"/>
      <c r="J256" s="97"/>
      <c r="K256" s="97"/>
      <c r="L256" s="97"/>
    </row>
    <row r="257" spans="1:12" ht="20.399999999999999" x14ac:dyDescent="0.2">
      <c r="A257" s="164" t="s">
        <v>0</v>
      </c>
      <c r="B257" s="111" t="s">
        <v>41</v>
      </c>
      <c r="C257" s="230"/>
      <c r="D257" s="112"/>
      <c r="E257" s="228" t="s">
        <v>42</v>
      </c>
      <c r="F257" s="27"/>
      <c r="G257" s="174"/>
      <c r="H257" s="174"/>
      <c r="I257" s="28" t="s">
        <v>43</v>
      </c>
      <c r="J257" s="29"/>
      <c r="K257" s="30"/>
      <c r="L257" s="31"/>
    </row>
    <row r="258" spans="1:12" x14ac:dyDescent="0.2">
      <c r="A258" s="133" t="s">
        <v>13</v>
      </c>
      <c r="B258" s="114" t="s">
        <v>83</v>
      </c>
      <c r="C258" s="189"/>
      <c r="D258" s="115"/>
      <c r="E258" s="229" t="s">
        <v>44</v>
      </c>
      <c r="F258" s="87"/>
      <c r="G258" s="175"/>
      <c r="H258" s="175"/>
      <c r="I258" s="32"/>
      <c r="J258" s="33"/>
      <c r="K258" s="34"/>
      <c r="L258" s="35"/>
    </row>
    <row r="259" spans="1:12" ht="20.55" customHeight="1" x14ac:dyDescent="0.2">
      <c r="A259" s="133" t="s">
        <v>17</v>
      </c>
      <c r="B259" s="1093" t="s">
        <v>84</v>
      </c>
      <c r="C259" s="1094"/>
      <c r="D259" s="1095"/>
      <c r="E259" s="229" t="s">
        <v>44</v>
      </c>
      <c r="F259" s="87"/>
      <c r="G259" s="175"/>
      <c r="H259" s="175"/>
      <c r="I259" s="32"/>
      <c r="J259" s="33"/>
      <c r="K259" s="34"/>
      <c r="L259" s="35"/>
    </row>
    <row r="260" spans="1:12" ht="20.55" customHeight="1" x14ac:dyDescent="0.2">
      <c r="A260" s="133" t="s">
        <v>18</v>
      </c>
      <c r="B260" s="1076" t="s">
        <v>388</v>
      </c>
      <c r="C260" s="1077"/>
      <c r="D260" s="1078"/>
      <c r="E260" s="229" t="s">
        <v>44</v>
      </c>
      <c r="F260" s="36"/>
      <c r="G260" s="176"/>
      <c r="H260" s="176"/>
      <c r="I260" s="32"/>
      <c r="J260" s="33"/>
      <c r="K260" s="34"/>
      <c r="L260" s="35"/>
    </row>
    <row r="261" spans="1:12" ht="10.199999999999999" customHeight="1" x14ac:dyDescent="0.2">
      <c r="A261" s="133" t="s">
        <v>19</v>
      </c>
      <c r="B261" s="1076" t="s">
        <v>63</v>
      </c>
      <c r="C261" s="1077"/>
      <c r="D261" s="1078"/>
      <c r="E261" s="229" t="s">
        <v>44</v>
      </c>
      <c r="F261" s="87"/>
      <c r="G261" s="175"/>
      <c r="H261" s="175"/>
      <c r="I261" s="32"/>
      <c r="J261" s="33"/>
      <c r="K261" s="34"/>
      <c r="L261" s="35"/>
    </row>
    <row r="262" spans="1:12" ht="10.199999999999999" customHeight="1" x14ac:dyDescent="0.2">
      <c r="A262" s="133" t="s">
        <v>21</v>
      </c>
      <c r="B262" s="1056" t="s">
        <v>552</v>
      </c>
      <c r="C262" s="1057"/>
      <c r="D262" s="1058"/>
      <c r="E262" s="229" t="s">
        <v>44</v>
      </c>
      <c r="F262" s="87"/>
      <c r="G262" s="175"/>
      <c r="H262" s="175"/>
      <c r="I262" s="32"/>
      <c r="J262" s="33"/>
      <c r="K262" s="34"/>
      <c r="L262" s="35"/>
    </row>
    <row r="263" spans="1:12" ht="10.199999999999999" customHeight="1" x14ac:dyDescent="0.2">
      <c r="A263" s="133" t="s">
        <v>46</v>
      </c>
      <c r="B263" s="1096" t="s">
        <v>85</v>
      </c>
      <c r="C263" s="1097"/>
      <c r="D263" s="1098"/>
      <c r="E263" s="229" t="s">
        <v>44</v>
      </c>
      <c r="F263" s="87"/>
      <c r="G263" s="175"/>
      <c r="H263" s="175"/>
      <c r="I263" s="32"/>
      <c r="J263" s="33"/>
      <c r="K263" s="34"/>
      <c r="L263" s="35"/>
    </row>
    <row r="264" spans="1:12" ht="22.2" customHeight="1" x14ac:dyDescent="0.2">
      <c r="A264" s="133" t="s">
        <v>55</v>
      </c>
      <c r="B264" s="1056" t="s">
        <v>501</v>
      </c>
      <c r="C264" s="1057"/>
      <c r="D264" s="1058"/>
      <c r="E264" s="229" t="s">
        <v>44</v>
      </c>
      <c r="F264" s="87"/>
      <c r="G264" s="175"/>
      <c r="H264" s="175"/>
      <c r="I264" s="32"/>
      <c r="J264" s="33"/>
      <c r="K264" s="34"/>
      <c r="L264" s="35"/>
    </row>
    <row r="265" spans="1:12" s="5" customFormat="1" ht="15" customHeight="1" x14ac:dyDescent="0.3">
      <c r="A265" s="17" t="s">
        <v>15</v>
      </c>
      <c r="B265" s="104" t="s">
        <v>27</v>
      </c>
      <c r="C265" s="2"/>
      <c r="D265" s="1"/>
      <c r="F265" s="2"/>
      <c r="G265" s="10"/>
      <c r="H265" s="11"/>
      <c r="I265" s="10"/>
      <c r="J265" s="2"/>
      <c r="K265" s="2"/>
    </row>
    <row r="266" spans="1:12" s="5" customFormat="1" ht="15" customHeight="1" x14ac:dyDescent="0.3">
      <c r="A266" s="1066" t="s">
        <v>357</v>
      </c>
      <c r="B266" s="1060"/>
      <c r="C266" s="1060"/>
      <c r="D266" s="1060"/>
      <c r="E266" s="1060"/>
      <c r="F266" s="1060"/>
      <c r="G266" s="1060"/>
      <c r="H266" s="1060"/>
      <c r="I266" s="1061"/>
      <c r="J266" s="13"/>
      <c r="K266" s="68" t="s">
        <v>25</v>
      </c>
    </row>
    <row r="267" spans="1:12" s="5" customFormat="1" ht="15" customHeight="1" x14ac:dyDescent="0.3">
      <c r="A267" s="1066" t="s">
        <v>358</v>
      </c>
      <c r="B267" s="1060"/>
      <c r="C267" s="1060"/>
      <c r="D267" s="1060"/>
      <c r="E267" s="1060"/>
      <c r="F267" s="1060"/>
      <c r="G267" s="1060"/>
      <c r="H267" s="1060"/>
      <c r="I267" s="1061"/>
      <c r="J267" s="13"/>
      <c r="K267" s="68" t="s">
        <v>25</v>
      </c>
    </row>
    <row r="268" spans="1:12" s="5" customFormat="1" ht="15" customHeight="1" x14ac:dyDescent="0.3">
      <c r="A268" s="1066" t="s">
        <v>26</v>
      </c>
      <c r="B268" s="1060"/>
      <c r="C268" s="1060"/>
      <c r="D268" s="1060"/>
      <c r="E268" s="1060"/>
      <c r="F268" s="1060"/>
      <c r="G268" s="1060"/>
      <c r="H268" s="1060"/>
      <c r="I268" s="1061"/>
      <c r="J268" s="13"/>
      <c r="K268" s="68" t="s">
        <v>25</v>
      </c>
    </row>
    <row r="269" spans="1:12" s="5" customFormat="1" ht="15" customHeight="1" x14ac:dyDescent="0.3">
      <c r="A269" s="17"/>
      <c r="B269" s="1" t="s">
        <v>14</v>
      </c>
      <c r="C269" s="18"/>
      <c r="D269" s="18"/>
      <c r="E269" s="18"/>
      <c r="F269" s="18"/>
      <c r="G269" s="18"/>
      <c r="H269" s="18"/>
      <c r="I269" s="18"/>
      <c r="J269" s="19"/>
      <c r="K269" s="10"/>
    </row>
    <row r="270" spans="1:12" s="5" customFormat="1" ht="15" customHeight="1" x14ac:dyDescent="0.3">
      <c r="A270" s="3" t="s">
        <v>15</v>
      </c>
      <c r="B270" s="4" t="s">
        <v>20</v>
      </c>
      <c r="C270" s="4"/>
      <c r="D270" s="4"/>
      <c r="E270" s="4"/>
      <c r="F270" s="4"/>
      <c r="L270" s="8"/>
    </row>
    <row r="271" spans="1:12" s="5" customFormat="1" ht="15" customHeight="1" x14ac:dyDescent="0.3">
      <c r="A271" s="3" t="s">
        <v>15</v>
      </c>
      <c r="B271" s="4" t="s">
        <v>433</v>
      </c>
      <c r="C271" s="4"/>
      <c r="D271" s="4"/>
      <c r="E271" s="4"/>
      <c r="J271" s="4"/>
      <c r="K271" s="4"/>
    </row>
    <row r="272" spans="1:12" s="5" customFormat="1" ht="15" customHeight="1" x14ac:dyDescent="0.3">
      <c r="A272" s="3" t="s">
        <v>15</v>
      </c>
      <c r="B272" s="14" t="s">
        <v>16</v>
      </c>
      <c r="C272" s="15"/>
      <c r="D272" s="14"/>
      <c r="E272" s="15"/>
      <c r="F272" s="15"/>
      <c r="G272" s="16"/>
      <c r="H272" s="16"/>
      <c r="I272" s="16"/>
      <c r="J272" s="15"/>
      <c r="K272" s="15"/>
    </row>
    <row r="273" spans="1:12" s="5" customFormat="1" ht="15" customHeight="1" x14ac:dyDescent="0.3">
      <c r="B273" s="16" t="s">
        <v>434</v>
      </c>
      <c r="C273" s="16"/>
      <c r="D273" s="16"/>
      <c r="E273" s="16"/>
      <c r="F273" s="16"/>
      <c r="G273" s="16"/>
      <c r="H273" s="16"/>
      <c r="I273" s="16"/>
      <c r="J273" s="16"/>
      <c r="K273" s="16"/>
    </row>
    <row r="274" spans="1:12" s="5" customFormat="1" ht="7.2" customHeight="1" x14ac:dyDescent="0.3">
      <c r="A274" s="3"/>
      <c r="B274" s="6"/>
      <c r="C274" s="6"/>
      <c r="D274" s="6"/>
      <c r="E274" s="6"/>
      <c r="F274" s="6"/>
      <c r="G274" s="6"/>
      <c r="H274" s="7"/>
      <c r="I274" s="7"/>
      <c r="J274" s="7"/>
      <c r="K274" s="7"/>
    </row>
    <row r="275" spans="1:12" s="5" customFormat="1" ht="12.75" customHeight="1" x14ac:dyDescent="0.3">
      <c r="E275" s="9"/>
      <c r="F275" s="9"/>
      <c r="I275" s="20" t="s">
        <v>28</v>
      </c>
      <c r="J275" s="9"/>
      <c r="K275" s="9"/>
      <c r="L275" s="8"/>
    </row>
    <row r="276" spans="1:12" s="195" customFormat="1" ht="21.45" customHeight="1" x14ac:dyDescent="0.3">
      <c r="A276" s="141" t="s">
        <v>553</v>
      </c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</row>
    <row r="277" spans="1:12" x14ac:dyDescent="0.3">
      <c r="A277" s="140" t="s">
        <v>30</v>
      </c>
      <c r="B277" s="140"/>
      <c r="C277" s="140"/>
      <c r="D277" s="140"/>
      <c r="E277" s="140"/>
      <c r="F277" s="140"/>
      <c r="G277" s="140"/>
      <c r="H277" s="140"/>
      <c r="I277" s="140"/>
      <c r="J277" s="88"/>
      <c r="K277" s="89"/>
      <c r="L277" s="89"/>
    </row>
    <row r="278" spans="1:12" ht="61.2" x14ac:dyDescent="0.3">
      <c r="A278" s="164" t="s">
        <v>0</v>
      </c>
      <c r="B278" s="21" t="s">
        <v>24</v>
      </c>
      <c r="C278" s="90" t="s">
        <v>31</v>
      </c>
      <c r="D278" s="165" t="s">
        <v>32</v>
      </c>
      <c r="E278" s="91" t="s">
        <v>432</v>
      </c>
      <c r="F278" s="91" t="s">
        <v>33</v>
      </c>
      <c r="G278" s="90" t="s">
        <v>1</v>
      </c>
      <c r="H278" s="90" t="s">
        <v>23</v>
      </c>
      <c r="I278" s="92" t="s">
        <v>34</v>
      </c>
      <c r="J278" s="90" t="s">
        <v>2</v>
      </c>
      <c r="K278" s="90" t="s">
        <v>35</v>
      </c>
      <c r="L278" s="90" t="s">
        <v>36</v>
      </c>
    </row>
    <row r="279" spans="1:12" x14ac:dyDescent="0.3">
      <c r="A279" s="93" t="s">
        <v>37</v>
      </c>
      <c r="B279" s="94" t="s">
        <v>3</v>
      </c>
      <c r="C279" s="90" t="s">
        <v>4</v>
      </c>
      <c r="D279" s="90" t="s">
        <v>5</v>
      </c>
      <c r="E279" s="90" t="s">
        <v>6</v>
      </c>
      <c r="F279" s="95" t="s">
        <v>7</v>
      </c>
      <c r="G279" s="95" t="s">
        <v>8</v>
      </c>
      <c r="H279" s="22" t="s">
        <v>9</v>
      </c>
      <c r="I279" s="23" t="s">
        <v>10</v>
      </c>
      <c r="J279" s="96" t="s">
        <v>11</v>
      </c>
      <c r="K279" s="166" t="s">
        <v>12</v>
      </c>
      <c r="L279" s="167" t="s">
        <v>38</v>
      </c>
    </row>
    <row r="280" spans="1:12" ht="30.6" x14ac:dyDescent="0.3">
      <c r="A280" s="98" t="s">
        <v>13</v>
      </c>
      <c r="B280" s="231" t="s">
        <v>86</v>
      </c>
      <c r="C280" s="232">
        <v>10</v>
      </c>
      <c r="D280" s="133" t="s">
        <v>22</v>
      </c>
      <c r="E280" s="24">
        <v>0</v>
      </c>
      <c r="F280" s="179">
        <f>ROUND(C280*E280,2)</f>
        <v>0</v>
      </c>
      <c r="G280" s="180">
        <v>0.08</v>
      </c>
      <c r="H280" s="179">
        <f>ROUND(F280*G280+F280,2)</f>
        <v>0</v>
      </c>
      <c r="I280" s="170"/>
      <c r="J280" s="171"/>
      <c r="K280" s="172">
        <v>5</v>
      </c>
      <c r="L280" s="131">
        <f>ROUND(H280/C280*K280,2)</f>
        <v>0</v>
      </c>
    </row>
    <row r="281" spans="1:12" x14ac:dyDescent="0.3">
      <c r="A281" s="98" t="s">
        <v>17</v>
      </c>
      <c r="B281" s="191" t="s">
        <v>75</v>
      </c>
      <c r="C281" s="232">
        <v>10</v>
      </c>
      <c r="D281" s="133" t="s">
        <v>22</v>
      </c>
      <c r="E281" s="24">
        <v>0</v>
      </c>
      <c r="F281" s="179">
        <f t="shared" ref="F281:F287" si="9">ROUND(C281*E281,2)</f>
        <v>0</v>
      </c>
      <c r="G281" s="180">
        <v>0.08</v>
      </c>
      <c r="H281" s="179">
        <f t="shared" ref="H281:H287" si="10">ROUND(F281*G281+F281,2)</f>
        <v>0</v>
      </c>
      <c r="I281" s="170"/>
      <c r="J281" s="171"/>
      <c r="K281" s="172">
        <v>5</v>
      </c>
      <c r="L281" s="131">
        <f t="shared" ref="L281:L287" si="11">ROUND(H281/C281*K281,2)</f>
        <v>0</v>
      </c>
    </row>
    <row r="282" spans="1:12" x14ac:dyDescent="0.3">
      <c r="A282" s="98" t="s">
        <v>18</v>
      </c>
      <c r="B282" s="191" t="s">
        <v>76</v>
      </c>
      <c r="C282" s="232">
        <v>10</v>
      </c>
      <c r="D282" s="133" t="s">
        <v>22</v>
      </c>
      <c r="E282" s="24">
        <v>0</v>
      </c>
      <c r="F282" s="179">
        <f t="shared" si="9"/>
        <v>0</v>
      </c>
      <c r="G282" s="180">
        <v>0.08</v>
      </c>
      <c r="H282" s="179">
        <f t="shared" si="10"/>
        <v>0</v>
      </c>
      <c r="I282" s="170"/>
      <c r="J282" s="171"/>
      <c r="K282" s="172">
        <v>5</v>
      </c>
      <c r="L282" s="131">
        <f t="shared" si="11"/>
        <v>0</v>
      </c>
    </row>
    <row r="283" spans="1:12" x14ac:dyDescent="0.3">
      <c r="A283" s="98" t="s">
        <v>19</v>
      </c>
      <c r="B283" s="191" t="s">
        <v>62</v>
      </c>
      <c r="C283" s="232">
        <v>40</v>
      </c>
      <c r="D283" s="133" t="s">
        <v>22</v>
      </c>
      <c r="E283" s="24">
        <v>0</v>
      </c>
      <c r="F283" s="179">
        <f t="shared" si="9"/>
        <v>0</v>
      </c>
      <c r="G283" s="180">
        <v>0.08</v>
      </c>
      <c r="H283" s="179">
        <f t="shared" si="10"/>
        <v>0</v>
      </c>
      <c r="I283" s="170"/>
      <c r="J283" s="171"/>
      <c r="K283" s="172">
        <v>5</v>
      </c>
      <c r="L283" s="131">
        <f t="shared" si="11"/>
        <v>0</v>
      </c>
    </row>
    <row r="284" spans="1:12" ht="30.6" x14ac:dyDescent="0.3">
      <c r="A284" s="98" t="s">
        <v>21</v>
      </c>
      <c r="B284" s="191" t="s">
        <v>87</v>
      </c>
      <c r="C284" s="232">
        <v>10</v>
      </c>
      <c r="D284" s="133" t="s">
        <v>22</v>
      </c>
      <c r="E284" s="24">
        <v>0</v>
      </c>
      <c r="F284" s="179">
        <f t="shared" si="9"/>
        <v>0</v>
      </c>
      <c r="G284" s="180">
        <v>0.08</v>
      </c>
      <c r="H284" s="179">
        <f t="shared" si="10"/>
        <v>0</v>
      </c>
      <c r="I284" s="170"/>
      <c r="J284" s="171"/>
      <c r="K284" s="172">
        <v>5</v>
      </c>
      <c r="L284" s="131">
        <f t="shared" si="11"/>
        <v>0</v>
      </c>
    </row>
    <row r="285" spans="1:12" ht="20.399999999999999" x14ac:dyDescent="0.3">
      <c r="A285" s="98" t="s">
        <v>53</v>
      </c>
      <c r="B285" s="191" t="s">
        <v>88</v>
      </c>
      <c r="C285" s="232">
        <v>10</v>
      </c>
      <c r="D285" s="133" t="s">
        <v>22</v>
      </c>
      <c r="E285" s="24">
        <v>0</v>
      </c>
      <c r="F285" s="179">
        <f t="shared" si="9"/>
        <v>0</v>
      </c>
      <c r="G285" s="180">
        <v>0.08</v>
      </c>
      <c r="H285" s="179">
        <f t="shared" si="10"/>
        <v>0</v>
      </c>
      <c r="I285" s="170"/>
      <c r="J285" s="171"/>
      <c r="K285" s="172">
        <v>5</v>
      </c>
      <c r="L285" s="131">
        <f t="shared" si="11"/>
        <v>0</v>
      </c>
    </row>
    <row r="286" spans="1:12" x14ac:dyDescent="0.3">
      <c r="A286" s="98" t="s">
        <v>55</v>
      </c>
      <c r="B286" s="191" t="s">
        <v>89</v>
      </c>
      <c r="C286" s="232">
        <v>10</v>
      </c>
      <c r="D286" s="133" t="s">
        <v>22</v>
      </c>
      <c r="E286" s="24">
        <v>0</v>
      </c>
      <c r="F286" s="179">
        <f t="shared" si="9"/>
        <v>0</v>
      </c>
      <c r="G286" s="180">
        <v>0.08</v>
      </c>
      <c r="H286" s="179">
        <f t="shared" si="10"/>
        <v>0</v>
      </c>
      <c r="I286" s="170"/>
      <c r="J286" s="171"/>
      <c r="K286" s="172">
        <v>5</v>
      </c>
      <c r="L286" s="131">
        <f t="shared" si="11"/>
        <v>0</v>
      </c>
    </row>
    <row r="287" spans="1:12" x14ac:dyDescent="0.3">
      <c r="A287" s="98" t="s">
        <v>57</v>
      </c>
      <c r="B287" s="191" t="s">
        <v>90</v>
      </c>
      <c r="C287" s="232">
        <v>10</v>
      </c>
      <c r="D287" s="133" t="s">
        <v>22</v>
      </c>
      <c r="E287" s="24">
        <v>0</v>
      </c>
      <c r="F287" s="179">
        <f t="shared" si="9"/>
        <v>0</v>
      </c>
      <c r="G287" s="180">
        <v>0.08</v>
      </c>
      <c r="H287" s="179">
        <f t="shared" si="10"/>
        <v>0</v>
      </c>
      <c r="I287" s="170"/>
      <c r="J287" s="171"/>
      <c r="K287" s="172">
        <v>5</v>
      </c>
      <c r="L287" s="131">
        <f t="shared" si="11"/>
        <v>0</v>
      </c>
    </row>
    <row r="288" spans="1:12" x14ac:dyDescent="0.3">
      <c r="A288" s="38"/>
      <c r="B288" s="182"/>
      <c r="C288" s="183"/>
      <c r="D288" s="233"/>
      <c r="E288" s="587"/>
      <c r="F288" s="179">
        <f>SUM(F280:F287)</f>
        <v>0</v>
      </c>
      <c r="G288" s="40"/>
      <c r="H288" s="179">
        <f>SUM(H280:H287)</f>
        <v>0</v>
      </c>
      <c r="I288" s="41"/>
      <c r="J288" s="42"/>
      <c r="K288" s="43"/>
      <c r="L288" s="131">
        <f>SUM(L280:L287)</f>
        <v>0</v>
      </c>
    </row>
    <row r="289" spans="1:12" x14ac:dyDescent="0.2">
      <c r="A289" s="102" t="s">
        <v>40</v>
      </c>
      <c r="B289" s="103"/>
      <c r="C289" s="103"/>
      <c r="D289" s="103"/>
      <c r="E289" s="103"/>
      <c r="F289" s="103"/>
      <c r="G289" s="103"/>
      <c r="H289" s="103"/>
      <c r="I289" s="139"/>
      <c r="J289" s="97"/>
      <c r="K289" s="97"/>
      <c r="L289" s="97"/>
    </row>
    <row r="290" spans="1:12" ht="20.399999999999999" x14ac:dyDescent="0.2">
      <c r="A290" s="164" t="s">
        <v>0</v>
      </c>
      <c r="B290" s="44" t="s">
        <v>41</v>
      </c>
      <c r="C290" s="173"/>
      <c r="D290" s="26"/>
      <c r="E290" s="164" t="s">
        <v>42</v>
      </c>
      <c r="F290" s="27"/>
      <c r="G290" s="174"/>
      <c r="H290" s="174"/>
      <c r="I290" s="28" t="s">
        <v>43</v>
      </c>
      <c r="J290" s="29"/>
      <c r="K290" s="30"/>
      <c r="L290" s="31"/>
    </row>
    <row r="291" spans="1:12" x14ac:dyDescent="0.2">
      <c r="A291" s="133" t="s">
        <v>13</v>
      </c>
      <c r="B291" s="1073" t="s">
        <v>91</v>
      </c>
      <c r="C291" s="1074"/>
      <c r="D291" s="1075"/>
      <c r="E291" s="133" t="s">
        <v>44</v>
      </c>
      <c r="F291" s="87"/>
      <c r="G291" s="175"/>
      <c r="H291" s="175"/>
      <c r="I291" s="32"/>
      <c r="J291" s="33"/>
      <c r="K291" s="34"/>
      <c r="L291" s="35"/>
    </row>
    <row r="292" spans="1:12" ht="21" customHeight="1" x14ac:dyDescent="0.2">
      <c r="A292" s="133" t="s">
        <v>17</v>
      </c>
      <c r="B292" s="1076" t="s">
        <v>388</v>
      </c>
      <c r="C292" s="1077"/>
      <c r="D292" s="1078"/>
      <c r="E292" s="133" t="s">
        <v>44</v>
      </c>
      <c r="F292" s="87"/>
      <c r="G292" s="175"/>
      <c r="H292" s="175"/>
      <c r="I292" s="32"/>
      <c r="J292" s="33"/>
      <c r="K292" s="34"/>
      <c r="L292" s="35"/>
    </row>
    <row r="293" spans="1:12" ht="10.199999999999999" customHeight="1" x14ac:dyDescent="0.2">
      <c r="A293" s="133" t="s">
        <v>18</v>
      </c>
      <c r="B293" s="1050" t="s">
        <v>92</v>
      </c>
      <c r="C293" s="1051"/>
      <c r="D293" s="1052"/>
      <c r="E293" s="133" t="s">
        <v>44</v>
      </c>
      <c r="F293" s="87"/>
      <c r="G293" s="175"/>
      <c r="H293" s="175"/>
      <c r="I293" s="32"/>
      <c r="J293" s="33"/>
      <c r="K293" s="34"/>
      <c r="L293" s="35"/>
    </row>
    <row r="294" spans="1:12" ht="10.199999999999999" customHeight="1" x14ac:dyDescent="0.2">
      <c r="A294" s="133" t="s">
        <v>19</v>
      </c>
      <c r="B294" s="1050" t="s">
        <v>372</v>
      </c>
      <c r="C294" s="1051"/>
      <c r="D294" s="1052"/>
      <c r="E294" s="133" t="s">
        <v>391</v>
      </c>
      <c r="F294" s="87"/>
      <c r="G294" s="175"/>
      <c r="H294" s="175"/>
      <c r="I294" s="32"/>
      <c r="J294" s="33"/>
      <c r="K294" s="34"/>
      <c r="L294" s="35"/>
    </row>
    <row r="295" spans="1:12" x14ac:dyDescent="0.2">
      <c r="A295" s="133" t="s">
        <v>21</v>
      </c>
      <c r="B295" s="1079" t="s">
        <v>392</v>
      </c>
      <c r="C295" s="1080"/>
      <c r="D295" s="1081"/>
      <c r="E295" s="133" t="s">
        <v>44</v>
      </c>
      <c r="F295" s="87"/>
      <c r="G295" s="175"/>
      <c r="H295" s="175"/>
      <c r="I295" s="32"/>
      <c r="J295" s="33"/>
      <c r="K295" s="34"/>
      <c r="L295" s="35"/>
    </row>
    <row r="296" spans="1:12" ht="21" customHeight="1" x14ac:dyDescent="0.2">
      <c r="A296" s="133" t="s">
        <v>53</v>
      </c>
      <c r="B296" s="1050" t="s">
        <v>94</v>
      </c>
      <c r="C296" s="1051"/>
      <c r="D296" s="1052"/>
      <c r="E296" s="133" t="s">
        <v>44</v>
      </c>
      <c r="F296" s="87"/>
      <c r="G296" s="175"/>
      <c r="H296" s="175"/>
      <c r="I296" s="32"/>
      <c r="J296" s="33"/>
      <c r="K296" s="34"/>
      <c r="L296" s="35"/>
    </row>
    <row r="297" spans="1:12" ht="21" customHeight="1" x14ac:dyDescent="0.2">
      <c r="A297" s="133" t="s">
        <v>55</v>
      </c>
      <c r="B297" s="1082" t="s">
        <v>95</v>
      </c>
      <c r="C297" s="1083"/>
      <c r="D297" s="1084"/>
      <c r="E297" s="133" t="s">
        <v>44</v>
      </c>
      <c r="F297" s="87"/>
      <c r="G297" s="175"/>
      <c r="H297" s="175"/>
      <c r="I297" s="32"/>
      <c r="J297" s="33"/>
      <c r="K297" s="34"/>
      <c r="L297" s="35"/>
    </row>
    <row r="298" spans="1:12" ht="10.199999999999999" customHeight="1" x14ac:dyDescent="0.2">
      <c r="A298" s="133" t="s">
        <v>57</v>
      </c>
      <c r="B298" s="1085" t="s">
        <v>393</v>
      </c>
      <c r="C298" s="1086"/>
      <c r="D298" s="1086"/>
      <c r="E298" s="79" t="s">
        <v>44</v>
      </c>
      <c r="F298" s="87"/>
      <c r="G298" s="175"/>
      <c r="H298" s="175"/>
      <c r="I298" s="32"/>
      <c r="J298" s="33"/>
      <c r="K298" s="34"/>
      <c r="L298" s="35"/>
    </row>
    <row r="299" spans="1:12" ht="21" customHeight="1" x14ac:dyDescent="0.2">
      <c r="A299" s="133" t="s">
        <v>59</v>
      </c>
      <c r="B299" s="1087" t="s">
        <v>501</v>
      </c>
      <c r="C299" s="1088"/>
      <c r="D299" s="1089"/>
      <c r="E299" s="133" t="s">
        <v>374</v>
      </c>
      <c r="F299" s="36"/>
      <c r="G299" s="176"/>
      <c r="H299" s="176"/>
      <c r="I299" s="32"/>
      <c r="J299" s="33"/>
      <c r="K299" s="34"/>
      <c r="L299" s="35"/>
    </row>
    <row r="300" spans="1:12" x14ac:dyDescent="0.2">
      <c r="A300" s="185"/>
      <c r="B300" s="45"/>
      <c r="C300" s="186"/>
      <c r="D300" s="186"/>
      <c r="E300" s="185"/>
      <c r="F300" s="185"/>
      <c r="G300" s="185"/>
      <c r="H300" s="185"/>
      <c r="I300" s="46"/>
      <c r="J300" s="47"/>
      <c r="K300" s="48"/>
      <c r="L300" s="48"/>
    </row>
    <row r="301" spans="1:12" ht="20.399999999999999" x14ac:dyDescent="0.2">
      <c r="A301" s="164" t="s">
        <v>0</v>
      </c>
      <c r="B301" s="49" t="s">
        <v>66</v>
      </c>
      <c r="C301" s="173"/>
      <c r="D301" s="26"/>
      <c r="E301" s="164" t="s">
        <v>42</v>
      </c>
      <c r="F301" s="27"/>
      <c r="G301" s="174"/>
      <c r="H301" s="174"/>
      <c r="I301" s="28" t="s">
        <v>43</v>
      </c>
      <c r="J301" s="29"/>
      <c r="K301" s="30"/>
      <c r="L301" s="31"/>
    </row>
    <row r="302" spans="1:12" x14ac:dyDescent="0.2">
      <c r="A302" s="133" t="s">
        <v>13</v>
      </c>
      <c r="B302" s="1090" t="s">
        <v>439</v>
      </c>
      <c r="C302" s="1091"/>
      <c r="D302" s="1092"/>
      <c r="E302" s="133" t="s">
        <v>44</v>
      </c>
      <c r="F302" s="87"/>
      <c r="G302" s="175"/>
      <c r="H302" s="175"/>
      <c r="I302" s="32"/>
      <c r="J302" s="33"/>
      <c r="K302" s="34"/>
      <c r="L302" s="35"/>
    </row>
    <row r="303" spans="1:12" x14ac:dyDescent="0.2">
      <c r="A303" s="133" t="s">
        <v>17</v>
      </c>
      <c r="B303" s="1070" t="s">
        <v>50</v>
      </c>
      <c r="C303" s="1071"/>
      <c r="D303" s="1072"/>
      <c r="E303" s="133" t="s">
        <v>374</v>
      </c>
      <c r="F303" s="87"/>
      <c r="G303" s="175"/>
      <c r="H303" s="175"/>
      <c r="I303" s="32"/>
      <c r="J303" s="33"/>
      <c r="K303" s="34"/>
      <c r="L303" s="35"/>
    </row>
    <row r="304" spans="1:12" x14ac:dyDescent="0.2">
      <c r="A304" s="133" t="s">
        <v>18</v>
      </c>
      <c r="B304" s="1067" t="s">
        <v>51</v>
      </c>
      <c r="C304" s="1068"/>
      <c r="D304" s="1069"/>
      <c r="E304" s="133" t="s">
        <v>374</v>
      </c>
      <c r="F304" s="87"/>
      <c r="G304" s="175"/>
      <c r="H304" s="175"/>
      <c r="I304" s="32"/>
      <c r="J304" s="33"/>
      <c r="K304" s="34"/>
      <c r="L304" s="35"/>
    </row>
    <row r="305" spans="1:12" x14ac:dyDescent="0.2">
      <c r="A305" s="133" t="s">
        <v>19</v>
      </c>
      <c r="B305" s="1067" t="s">
        <v>52</v>
      </c>
      <c r="C305" s="1068"/>
      <c r="D305" s="1069"/>
      <c r="E305" s="133" t="s">
        <v>374</v>
      </c>
      <c r="F305" s="87"/>
      <c r="G305" s="175"/>
      <c r="H305" s="175"/>
      <c r="I305" s="32"/>
      <c r="J305" s="33"/>
      <c r="K305" s="34"/>
      <c r="L305" s="35"/>
    </row>
    <row r="306" spans="1:12" ht="10.199999999999999" customHeight="1" x14ac:dyDescent="0.2">
      <c r="A306" s="133" t="s">
        <v>21</v>
      </c>
      <c r="B306" s="1070" t="s">
        <v>58</v>
      </c>
      <c r="C306" s="1071"/>
      <c r="D306" s="1072"/>
      <c r="E306" s="133" t="s">
        <v>374</v>
      </c>
      <c r="F306" s="87"/>
      <c r="G306" s="175"/>
      <c r="H306" s="175"/>
      <c r="I306" s="32"/>
      <c r="J306" s="33"/>
      <c r="K306" s="34"/>
      <c r="L306" s="35"/>
    </row>
    <row r="307" spans="1:12" x14ac:dyDescent="0.2">
      <c r="A307" s="185"/>
      <c r="B307" s="45"/>
      <c r="C307" s="189"/>
      <c r="D307" s="189"/>
      <c r="E307" s="185"/>
      <c r="F307" s="185"/>
      <c r="G307" s="185"/>
      <c r="H307" s="185"/>
      <c r="I307" s="46"/>
      <c r="J307" s="47"/>
      <c r="K307" s="48"/>
      <c r="L307" s="48"/>
    </row>
    <row r="308" spans="1:12" ht="20.399999999999999" x14ac:dyDescent="0.2">
      <c r="A308" s="164" t="s">
        <v>0</v>
      </c>
      <c r="B308" s="49" t="s">
        <v>96</v>
      </c>
      <c r="C308" s="173"/>
      <c r="D308" s="26"/>
      <c r="E308" s="164" t="s">
        <v>42</v>
      </c>
      <c r="F308" s="27"/>
      <c r="G308" s="174"/>
      <c r="H308" s="174"/>
      <c r="I308" s="28" t="s">
        <v>43</v>
      </c>
      <c r="J308" s="29"/>
      <c r="K308" s="30"/>
      <c r="L308" s="31"/>
    </row>
    <row r="309" spans="1:12" x14ac:dyDescent="0.2">
      <c r="A309" s="133" t="s">
        <v>13</v>
      </c>
      <c r="B309" s="1063" t="s">
        <v>69</v>
      </c>
      <c r="C309" s="1064"/>
      <c r="D309" s="1065"/>
      <c r="E309" s="133" t="s">
        <v>44</v>
      </c>
      <c r="F309" s="87"/>
      <c r="G309" s="175"/>
      <c r="H309" s="175"/>
      <c r="I309" s="32"/>
      <c r="J309" s="33"/>
      <c r="K309" s="34"/>
      <c r="L309" s="35"/>
    </row>
    <row r="310" spans="1:12" x14ac:dyDescent="0.2">
      <c r="A310" s="133" t="s">
        <v>17</v>
      </c>
      <c r="B310" s="1063" t="s">
        <v>70</v>
      </c>
      <c r="C310" s="1064"/>
      <c r="D310" s="1065"/>
      <c r="E310" s="133" t="s">
        <v>374</v>
      </c>
      <c r="F310" s="87"/>
      <c r="G310" s="175"/>
      <c r="H310" s="175"/>
      <c r="I310" s="32"/>
      <c r="J310" s="33"/>
      <c r="K310" s="34"/>
      <c r="L310" s="35"/>
    </row>
    <row r="311" spans="1:12" x14ac:dyDescent="0.2">
      <c r="A311" s="133" t="s">
        <v>18</v>
      </c>
      <c r="B311" s="1129" t="s">
        <v>71</v>
      </c>
      <c r="C311" s="1130"/>
      <c r="D311" s="1131"/>
      <c r="E311" s="133" t="s">
        <v>374</v>
      </c>
      <c r="F311" s="87"/>
      <c r="G311" s="175"/>
      <c r="H311" s="175"/>
      <c r="I311" s="32"/>
      <c r="J311" s="33"/>
      <c r="K311" s="34"/>
      <c r="L311" s="35"/>
    </row>
    <row r="312" spans="1:12" x14ac:dyDescent="0.2">
      <c r="A312" s="133" t="s">
        <v>19</v>
      </c>
      <c r="B312" s="1129" t="s">
        <v>72</v>
      </c>
      <c r="C312" s="1130"/>
      <c r="D312" s="1131"/>
      <c r="E312" s="133" t="s">
        <v>374</v>
      </c>
      <c r="F312" s="87"/>
      <c r="G312" s="175"/>
      <c r="H312" s="175"/>
      <c r="I312" s="32"/>
      <c r="J312" s="33"/>
      <c r="K312" s="34"/>
      <c r="L312" s="35"/>
    </row>
    <row r="313" spans="1:12" x14ac:dyDescent="0.2">
      <c r="A313" s="133" t="s">
        <v>21</v>
      </c>
      <c r="B313" s="1202" t="s">
        <v>73</v>
      </c>
      <c r="C313" s="1203"/>
      <c r="D313" s="1204"/>
      <c r="E313" s="133" t="s">
        <v>374</v>
      </c>
      <c r="F313" s="87"/>
      <c r="G313" s="175"/>
      <c r="H313" s="175"/>
      <c r="I313" s="32"/>
      <c r="J313" s="33"/>
      <c r="K313" s="34"/>
      <c r="L313" s="35"/>
    </row>
    <row r="314" spans="1:12" x14ac:dyDescent="0.2">
      <c r="A314" s="856"/>
      <c r="B314" s="857" t="s">
        <v>14</v>
      </c>
      <c r="C314" s="858"/>
      <c r="D314" s="858"/>
      <c r="E314" s="80"/>
      <c r="F314" s="80"/>
      <c r="G314" s="80"/>
      <c r="H314" s="80"/>
      <c r="I314" s="81"/>
      <c r="J314" s="42"/>
      <c r="K314" s="82"/>
      <c r="L314" s="82"/>
    </row>
    <row r="315" spans="1:12" x14ac:dyDescent="0.2">
      <c r="A315" s="856" t="s">
        <v>15</v>
      </c>
      <c r="B315" s="857" t="s">
        <v>493</v>
      </c>
      <c r="C315" s="858"/>
      <c r="D315" s="858"/>
      <c r="E315" s="80"/>
      <c r="F315" s="80"/>
      <c r="G315" s="80"/>
      <c r="H315" s="80"/>
      <c r="I315" s="81"/>
      <c r="J315" s="42"/>
      <c r="K315" s="82"/>
      <c r="L315" s="82"/>
    </row>
    <row r="316" spans="1:12" s="5" customFormat="1" ht="15" customHeight="1" x14ac:dyDescent="0.3">
      <c r="A316" s="17" t="s">
        <v>15</v>
      </c>
      <c r="B316" s="104" t="s">
        <v>27</v>
      </c>
      <c r="C316" s="2"/>
      <c r="D316" s="1"/>
      <c r="F316" s="2"/>
      <c r="G316" s="10"/>
      <c r="H316" s="11"/>
      <c r="I316" s="10"/>
      <c r="J316" s="2"/>
      <c r="K316" s="2"/>
    </row>
    <row r="317" spans="1:12" s="5" customFormat="1" ht="15" customHeight="1" x14ac:dyDescent="0.3">
      <c r="A317" s="1059" t="s">
        <v>357</v>
      </c>
      <c r="B317" s="1060"/>
      <c r="C317" s="1060"/>
      <c r="D317" s="1060"/>
      <c r="E317" s="1060"/>
      <c r="F317" s="1060"/>
      <c r="G317" s="1060"/>
      <c r="H317" s="1060"/>
      <c r="I317" s="1061"/>
      <c r="J317" s="13"/>
      <c r="K317" s="68" t="s">
        <v>25</v>
      </c>
    </row>
    <row r="318" spans="1:12" s="5" customFormat="1" ht="15" customHeight="1" x14ac:dyDescent="0.3">
      <c r="A318" s="1059" t="s">
        <v>358</v>
      </c>
      <c r="B318" s="1060"/>
      <c r="C318" s="1060"/>
      <c r="D318" s="1060"/>
      <c r="E318" s="1060"/>
      <c r="F318" s="1060"/>
      <c r="G318" s="1060"/>
      <c r="H318" s="1060"/>
      <c r="I318" s="1061"/>
      <c r="J318" s="13"/>
      <c r="K318" s="68" t="s">
        <v>25</v>
      </c>
    </row>
    <row r="319" spans="1:12" s="5" customFormat="1" ht="15" customHeight="1" x14ac:dyDescent="0.3">
      <c r="A319" s="1059" t="s">
        <v>26</v>
      </c>
      <c r="B319" s="1060"/>
      <c r="C319" s="1060"/>
      <c r="D319" s="1060"/>
      <c r="E319" s="1060"/>
      <c r="F319" s="1060"/>
      <c r="G319" s="1060"/>
      <c r="H319" s="1060"/>
      <c r="I319" s="1061"/>
      <c r="J319" s="13"/>
      <c r="K319" s="68" t="s">
        <v>25</v>
      </c>
    </row>
    <row r="320" spans="1:12" s="5" customFormat="1" ht="15" customHeight="1" x14ac:dyDescent="0.3">
      <c r="A320" s="17"/>
      <c r="B320" s="1" t="s">
        <v>14</v>
      </c>
      <c r="C320" s="18"/>
      <c r="D320" s="18"/>
      <c r="E320" s="18"/>
      <c r="F320" s="18"/>
      <c r="G320" s="18"/>
      <c r="H320" s="18"/>
      <c r="I320" s="18"/>
      <c r="J320" s="19"/>
      <c r="K320" s="10"/>
    </row>
    <row r="321" spans="1:12" s="5" customFormat="1" ht="15" customHeight="1" x14ac:dyDescent="0.3">
      <c r="A321" s="3" t="s">
        <v>15</v>
      </c>
      <c r="B321" s="4" t="s">
        <v>20</v>
      </c>
      <c r="C321" s="4"/>
      <c r="D321" s="4"/>
      <c r="E321" s="4"/>
      <c r="F321" s="4"/>
      <c r="L321" s="8"/>
    </row>
    <row r="322" spans="1:12" s="5" customFormat="1" ht="15" customHeight="1" x14ac:dyDescent="0.3">
      <c r="A322" s="3" t="s">
        <v>15</v>
      </c>
      <c r="B322" s="4" t="s">
        <v>433</v>
      </c>
      <c r="C322" s="4"/>
      <c r="D322" s="4"/>
      <c r="E322" s="4"/>
      <c r="J322" s="4"/>
      <c r="K322" s="4"/>
    </row>
    <row r="323" spans="1:12" s="5" customFormat="1" ht="15" customHeight="1" x14ac:dyDescent="0.3">
      <c r="A323" s="3" t="s">
        <v>15</v>
      </c>
      <c r="B323" s="14" t="s">
        <v>16</v>
      </c>
      <c r="C323" s="15"/>
      <c r="D323" s="14"/>
      <c r="E323" s="15"/>
      <c r="F323" s="15"/>
      <c r="G323" s="16"/>
      <c r="H323" s="16"/>
      <c r="I323" s="16"/>
      <c r="J323" s="15"/>
      <c r="K323" s="15"/>
    </row>
    <row r="324" spans="1:12" s="5" customFormat="1" ht="15" customHeight="1" x14ac:dyDescent="0.3">
      <c r="B324" s="16" t="s">
        <v>434</v>
      </c>
      <c r="C324" s="16"/>
      <c r="D324" s="16"/>
      <c r="E324" s="16"/>
      <c r="F324" s="16"/>
      <c r="G324" s="16"/>
      <c r="H324" s="16"/>
      <c r="I324" s="16"/>
      <c r="J324" s="16"/>
      <c r="K324" s="16"/>
    </row>
    <row r="325" spans="1:12" s="5" customFormat="1" ht="7.2" customHeight="1" x14ac:dyDescent="0.3">
      <c r="A325" s="3"/>
      <c r="B325" s="6"/>
      <c r="C325" s="6"/>
      <c r="D325" s="6"/>
      <c r="E325" s="6"/>
      <c r="F325" s="6"/>
      <c r="G325" s="6"/>
      <c r="H325" s="7"/>
      <c r="I325" s="7"/>
      <c r="J325" s="7"/>
      <c r="K325" s="7"/>
    </row>
    <row r="326" spans="1:12" s="5" customFormat="1" ht="12.75" customHeight="1" x14ac:dyDescent="0.3">
      <c r="E326" s="9"/>
      <c r="F326" s="9"/>
      <c r="I326" s="20" t="s">
        <v>28</v>
      </c>
      <c r="J326" s="9"/>
      <c r="K326" s="9"/>
      <c r="L326" s="8"/>
    </row>
    <row r="327" spans="1:12" s="195" customFormat="1" x14ac:dyDescent="0.3">
      <c r="A327" s="141" t="s">
        <v>554</v>
      </c>
      <c r="B327" s="141"/>
      <c r="C327" s="141"/>
      <c r="D327" s="141"/>
      <c r="E327" s="141"/>
      <c r="F327" s="141"/>
      <c r="G327" s="141"/>
      <c r="H327" s="141"/>
      <c r="I327" s="141"/>
      <c r="J327" s="105"/>
      <c r="K327" s="106"/>
      <c r="L327" s="106"/>
    </row>
    <row r="328" spans="1:12" x14ac:dyDescent="0.3">
      <c r="A328" s="140" t="s">
        <v>30</v>
      </c>
      <c r="B328" s="140"/>
      <c r="C328" s="140"/>
      <c r="D328" s="140"/>
      <c r="E328" s="140"/>
      <c r="F328" s="140"/>
      <c r="G328" s="140"/>
      <c r="H328" s="140"/>
      <c r="I328" s="140"/>
      <c r="J328" s="88"/>
      <c r="K328" s="89"/>
      <c r="L328" s="89"/>
    </row>
    <row r="329" spans="1:12" ht="61.2" x14ac:dyDescent="0.3">
      <c r="A329" s="164" t="s">
        <v>0</v>
      </c>
      <c r="B329" s="21" t="s">
        <v>24</v>
      </c>
      <c r="C329" s="90" t="s">
        <v>31</v>
      </c>
      <c r="D329" s="165" t="s">
        <v>32</v>
      </c>
      <c r="E329" s="91" t="s">
        <v>432</v>
      </c>
      <c r="F329" s="91" t="s">
        <v>33</v>
      </c>
      <c r="G329" s="90" t="s">
        <v>1</v>
      </c>
      <c r="H329" s="90" t="s">
        <v>23</v>
      </c>
      <c r="I329" s="92" t="s">
        <v>34</v>
      </c>
      <c r="J329" s="90" t="s">
        <v>2</v>
      </c>
      <c r="K329" s="90" t="s">
        <v>35</v>
      </c>
      <c r="L329" s="90" t="s">
        <v>36</v>
      </c>
    </row>
    <row r="330" spans="1:12" x14ac:dyDescent="0.3">
      <c r="A330" s="93" t="s">
        <v>37</v>
      </c>
      <c r="B330" s="94" t="s">
        <v>3</v>
      </c>
      <c r="C330" s="90" t="s">
        <v>4</v>
      </c>
      <c r="D330" s="90" t="s">
        <v>5</v>
      </c>
      <c r="E330" s="90" t="s">
        <v>6</v>
      </c>
      <c r="F330" s="95" t="s">
        <v>7</v>
      </c>
      <c r="G330" s="95" t="s">
        <v>8</v>
      </c>
      <c r="H330" s="22" t="s">
        <v>9</v>
      </c>
      <c r="I330" s="23" t="s">
        <v>10</v>
      </c>
      <c r="J330" s="96" t="s">
        <v>11</v>
      </c>
      <c r="K330" s="166" t="s">
        <v>12</v>
      </c>
      <c r="L330" s="167" t="s">
        <v>38</v>
      </c>
    </row>
    <row r="331" spans="1:12" x14ac:dyDescent="0.3">
      <c r="A331" s="98" t="s">
        <v>13</v>
      </c>
      <c r="B331" s="191" t="s">
        <v>320</v>
      </c>
      <c r="C331" s="135">
        <v>10</v>
      </c>
      <c r="D331" s="133" t="s">
        <v>22</v>
      </c>
      <c r="E331" s="24">
        <v>0</v>
      </c>
      <c r="F331" s="179">
        <f t="shared" ref="F331" si="12">ROUND(C331*E331,2)</f>
        <v>0</v>
      </c>
      <c r="G331" s="180">
        <v>0.08</v>
      </c>
      <c r="H331" s="179">
        <f t="shared" ref="H331" si="13">ROUND(F331*G331+F331,2)</f>
        <v>0</v>
      </c>
      <c r="I331" s="170"/>
      <c r="J331" s="1255"/>
      <c r="K331" s="1256"/>
      <c r="L331" s="1257"/>
    </row>
    <row r="332" spans="1:12" x14ac:dyDescent="0.2">
      <c r="A332" s="102" t="s">
        <v>40</v>
      </c>
      <c r="B332" s="103"/>
      <c r="C332" s="103"/>
      <c r="D332" s="103"/>
      <c r="E332" s="103"/>
      <c r="F332" s="103"/>
      <c r="G332" s="103"/>
      <c r="H332" s="103"/>
      <c r="I332" s="139"/>
      <c r="J332" s="97"/>
      <c r="K332" s="97"/>
      <c r="L332" s="97"/>
    </row>
    <row r="333" spans="1:12" ht="20.399999999999999" x14ac:dyDescent="0.2">
      <c r="A333" s="164" t="s">
        <v>0</v>
      </c>
      <c r="B333" s="44" t="s">
        <v>98</v>
      </c>
      <c r="C333" s="173"/>
      <c r="D333" s="26"/>
      <c r="E333" s="164" t="s">
        <v>42</v>
      </c>
      <c r="F333" s="27"/>
      <c r="G333" s="174"/>
      <c r="H333" s="174"/>
      <c r="I333" s="28" t="s">
        <v>43</v>
      </c>
      <c r="J333" s="29"/>
      <c r="K333" s="30"/>
      <c r="L333" s="31"/>
    </row>
    <row r="334" spans="1:12" ht="10.199999999999999" customHeight="1" x14ac:dyDescent="0.2">
      <c r="A334" s="133" t="s">
        <v>13</v>
      </c>
      <c r="B334" s="1050" t="s">
        <v>555</v>
      </c>
      <c r="C334" s="1051"/>
      <c r="D334" s="1052"/>
      <c r="E334" s="133" t="s">
        <v>44</v>
      </c>
      <c r="F334" s="87"/>
      <c r="G334" s="175"/>
      <c r="H334" s="175"/>
      <c r="I334" s="32"/>
      <c r="J334" s="33"/>
      <c r="K334" s="34"/>
      <c r="L334" s="35"/>
    </row>
    <row r="335" spans="1:12" ht="10.199999999999999" customHeight="1" x14ac:dyDescent="0.2">
      <c r="A335" s="133" t="s">
        <v>17</v>
      </c>
      <c r="B335" s="1050" t="s">
        <v>556</v>
      </c>
      <c r="C335" s="1051"/>
      <c r="D335" s="1052"/>
      <c r="E335" s="133" t="s">
        <v>44</v>
      </c>
      <c r="F335" s="87"/>
      <c r="G335" s="175"/>
      <c r="H335" s="175"/>
      <c r="I335" s="32"/>
      <c r="J335" s="33"/>
      <c r="K335" s="34"/>
      <c r="L335" s="35"/>
    </row>
    <row r="336" spans="1:12" ht="10.199999999999999" customHeight="1" x14ac:dyDescent="0.2">
      <c r="A336" s="133" t="s">
        <v>18</v>
      </c>
      <c r="B336" s="1087" t="s">
        <v>501</v>
      </c>
      <c r="C336" s="1088"/>
      <c r="D336" s="1089"/>
      <c r="E336" s="133" t="s">
        <v>44</v>
      </c>
      <c r="F336" s="36"/>
      <c r="G336" s="176"/>
      <c r="H336" s="176"/>
      <c r="I336" s="32"/>
      <c r="J336" s="33"/>
      <c r="K336" s="34"/>
      <c r="L336" s="35"/>
    </row>
    <row r="337" spans="1:12" ht="21" customHeight="1" x14ac:dyDescent="0.2">
      <c r="A337" s="133" t="s">
        <v>19</v>
      </c>
      <c r="B337" s="963" t="s">
        <v>571</v>
      </c>
      <c r="C337" s="964"/>
      <c r="D337" s="965"/>
      <c r="E337" s="256" t="s">
        <v>137</v>
      </c>
      <c r="F337" s="87"/>
      <c r="G337" s="175"/>
      <c r="H337" s="175"/>
      <c r="I337" s="32"/>
      <c r="J337" s="33"/>
      <c r="K337" s="34"/>
      <c r="L337" s="35"/>
    </row>
    <row r="338" spans="1:12" s="5" customFormat="1" ht="15" customHeight="1" x14ac:dyDescent="0.3">
      <c r="A338" s="17" t="s">
        <v>15</v>
      </c>
      <c r="B338" s="104" t="s">
        <v>27</v>
      </c>
      <c r="C338" s="2"/>
      <c r="D338" s="1"/>
      <c r="F338" s="2"/>
      <c r="G338" s="10"/>
      <c r="H338" s="11"/>
      <c r="I338" s="10"/>
      <c r="J338" s="2"/>
      <c r="K338" s="2"/>
    </row>
    <row r="339" spans="1:12" s="5" customFormat="1" ht="15" customHeight="1" x14ac:dyDescent="0.3">
      <c r="A339" s="1066" t="s">
        <v>357</v>
      </c>
      <c r="B339" s="1060"/>
      <c r="C339" s="1060"/>
      <c r="D339" s="1060"/>
      <c r="E339" s="1060"/>
      <c r="F339" s="1060"/>
      <c r="G339" s="1060"/>
      <c r="H339" s="1060"/>
      <c r="I339" s="1061"/>
      <c r="J339" s="13"/>
      <c r="K339" s="68" t="s">
        <v>25</v>
      </c>
    </row>
    <row r="340" spans="1:12" s="5" customFormat="1" ht="15" customHeight="1" x14ac:dyDescent="0.3">
      <c r="A340" s="1066" t="s">
        <v>358</v>
      </c>
      <c r="B340" s="1060"/>
      <c r="C340" s="1060"/>
      <c r="D340" s="1060"/>
      <c r="E340" s="1060"/>
      <c r="F340" s="1060"/>
      <c r="G340" s="1060"/>
      <c r="H340" s="1060"/>
      <c r="I340" s="1061"/>
      <c r="J340" s="13"/>
      <c r="K340" s="68" t="s">
        <v>25</v>
      </c>
    </row>
    <row r="341" spans="1:12" s="5" customFormat="1" ht="15" customHeight="1" x14ac:dyDescent="0.3">
      <c r="A341" s="1066" t="s">
        <v>26</v>
      </c>
      <c r="B341" s="1060"/>
      <c r="C341" s="1060"/>
      <c r="D341" s="1060"/>
      <c r="E341" s="1060"/>
      <c r="F341" s="1060"/>
      <c r="G341" s="1060"/>
      <c r="H341" s="1060"/>
      <c r="I341" s="1061"/>
      <c r="J341" s="13"/>
      <c r="K341" s="68" t="s">
        <v>25</v>
      </c>
    </row>
    <row r="342" spans="1:12" s="5" customFormat="1" ht="15" customHeight="1" x14ac:dyDescent="0.3">
      <c r="A342" s="17"/>
      <c r="B342" s="1" t="s">
        <v>14</v>
      </c>
      <c r="C342" s="18"/>
      <c r="D342" s="18"/>
      <c r="E342" s="18"/>
      <c r="F342" s="18"/>
      <c r="G342" s="18"/>
      <c r="H342" s="18"/>
      <c r="I342" s="18"/>
      <c r="J342" s="19"/>
      <c r="K342" s="10"/>
    </row>
    <row r="343" spans="1:12" s="5" customFormat="1" ht="15" customHeight="1" x14ac:dyDescent="0.3">
      <c r="A343" s="3" t="s">
        <v>15</v>
      </c>
      <c r="B343" s="4" t="s">
        <v>20</v>
      </c>
      <c r="C343" s="4"/>
      <c r="D343" s="4"/>
      <c r="E343" s="4"/>
      <c r="F343" s="4"/>
      <c r="L343" s="8"/>
    </row>
    <row r="344" spans="1:12" s="5" customFormat="1" ht="15" customHeight="1" x14ac:dyDescent="0.3">
      <c r="A344" s="3" t="s">
        <v>15</v>
      </c>
      <c r="B344" s="4" t="s">
        <v>433</v>
      </c>
      <c r="C344" s="4"/>
      <c r="D344" s="4"/>
      <c r="E344" s="4"/>
      <c r="J344" s="4"/>
      <c r="K344" s="4"/>
    </row>
    <row r="345" spans="1:12" s="5" customFormat="1" ht="15" customHeight="1" x14ac:dyDescent="0.3">
      <c r="A345" s="3" t="s">
        <v>15</v>
      </c>
      <c r="B345" s="14" t="s">
        <v>16</v>
      </c>
      <c r="C345" s="15"/>
      <c r="D345" s="14"/>
      <c r="E345" s="15"/>
      <c r="F345" s="15"/>
      <c r="G345" s="16"/>
      <c r="H345" s="16"/>
      <c r="I345" s="16"/>
      <c r="J345" s="15"/>
      <c r="K345" s="15"/>
    </row>
    <row r="346" spans="1:12" s="5" customFormat="1" ht="15" customHeight="1" x14ac:dyDescent="0.3">
      <c r="B346" s="16" t="s">
        <v>434</v>
      </c>
      <c r="C346" s="16"/>
      <c r="D346" s="16"/>
      <c r="E346" s="16"/>
      <c r="F346" s="16"/>
      <c r="G346" s="16"/>
      <c r="H346" s="16"/>
      <c r="I346" s="16"/>
      <c r="J346" s="16"/>
      <c r="K346" s="16"/>
    </row>
    <row r="347" spans="1:12" s="5" customFormat="1" ht="7.2" customHeight="1" x14ac:dyDescent="0.3">
      <c r="A347" s="3"/>
      <c r="B347" s="6"/>
      <c r="C347" s="6"/>
      <c r="D347" s="6"/>
      <c r="E347" s="6"/>
      <c r="F347" s="6"/>
      <c r="G347" s="6"/>
      <c r="H347" s="7"/>
      <c r="I347" s="7"/>
      <c r="J347" s="7"/>
      <c r="K347" s="7"/>
    </row>
    <row r="348" spans="1:12" s="5" customFormat="1" ht="12.75" customHeight="1" x14ac:dyDescent="0.3">
      <c r="E348" s="9"/>
      <c r="F348" s="9"/>
      <c r="I348" s="20" t="s">
        <v>28</v>
      </c>
      <c r="J348" s="9"/>
      <c r="K348" s="9"/>
      <c r="L348" s="8"/>
    </row>
    <row r="349" spans="1:12" s="195" customFormat="1" ht="20.55" customHeight="1" x14ac:dyDescent="0.3">
      <c r="A349" s="141" t="s">
        <v>557</v>
      </c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</row>
    <row r="350" spans="1:12" x14ac:dyDescent="0.3">
      <c r="A350" s="140" t="s">
        <v>30</v>
      </c>
      <c r="B350" s="140"/>
      <c r="C350" s="140"/>
      <c r="D350" s="140"/>
      <c r="E350" s="140"/>
      <c r="F350" s="140"/>
      <c r="G350" s="140"/>
      <c r="H350" s="140"/>
      <c r="I350" s="140"/>
      <c r="J350" s="88"/>
      <c r="K350" s="89"/>
      <c r="L350" s="89"/>
    </row>
    <row r="351" spans="1:12" ht="61.2" x14ac:dyDescent="0.3">
      <c r="A351" s="164" t="s">
        <v>0</v>
      </c>
      <c r="B351" s="21" t="s">
        <v>24</v>
      </c>
      <c r="C351" s="90" t="s">
        <v>31</v>
      </c>
      <c r="D351" s="165" t="s">
        <v>32</v>
      </c>
      <c r="E351" s="91" t="s">
        <v>432</v>
      </c>
      <c r="F351" s="91" t="s">
        <v>33</v>
      </c>
      <c r="G351" s="90" t="s">
        <v>1</v>
      </c>
      <c r="H351" s="90" t="s">
        <v>23</v>
      </c>
      <c r="I351" s="92" t="s">
        <v>34</v>
      </c>
      <c r="J351" s="90" t="s">
        <v>2</v>
      </c>
      <c r="K351" s="90" t="s">
        <v>35</v>
      </c>
      <c r="L351" s="90" t="s">
        <v>36</v>
      </c>
    </row>
    <row r="352" spans="1:12" x14ac:dyDescent="0.3">
      <c r="A352" s="93" t="s">
        <v>37</v>
      </c>
      <c r="B352" s="94" t="s">
        <v>3</v>
      </c>
      <c r="C352" s="90" t="s">
        <v>4</v>
      </c>
      <c r="D352" s="90" t="s">
        <v>5</v>
      </c>
      <c r="E352" s="90" t="s">
        <v>6</v>
      </c>
      <c r="F352" s="95" t="s">
        <v>7</v>
      </c>
      <c r="G352" s="95" t="s">
        <v>8</v>
      </c>
      <c r="H352" s="22" t="s">
        <v>9</v>
      </c>
      <c r="I352" s="23" t="s">
        <v>10</v>
      </c>
      <c r="J352" s="96" t="s">
        <v>11</v>
      </c>
      <c r="K352" s="166" t="s">
        <v>12</v>
      </c>
      <c r="L352" s="167" t="s">
        <v>38</v>
      </c>
    </row>
    <row r="353" spans="1:12" ht="20.399999999999999" x14ac:dyDescent="0.3">
      <c r="A353" s="98" t="s">
        <v>13</v>
      </c>
      <c r="B353" s="231" t="s">
        <v>99</v>
      </c>
      <c r="C353" s="135">
        <v>20</v>
      </c>
      <c r="D353" s="133" t="s">
        <v>22</v>
      </c>
      <c r="E353" s="24">
        <v>0</v>
      </c>
      <c r="F353" s="179">
        <f>ROUND(C353*E353,2)</f>
        <v>0</v>
      </c>
      <c r="G353" s="180">
        <v>0.08</v>
      </c>
      <c r="H353" s="179">
        <f>ROUND(F353*G353+F353,2)</f>
        <v>0</v>
      </c>
      <c r="I353" s="170"/>
      <c r="J353" s="171"/>
      <c r="K353" s="234">
        <v>5</v>
      </c>
      <c r="L353" s="131">
        <f>ROUND(H353/C353*K353,2)</f>
        <v>0</v>
      </c>
    </row>
    <row r="354" spans="1:12" x14ac:dyDescent="0.3">
      <c r="A354" s="98" t="s">
        <v>17</v>
      </c>
      <c r="B354" s="191" t="s">
        <v>75</v>
      </c>
      <c r="C354" s="135">
        <v>20</v>
      </c>
      <c r="D354" s="133" t="s">
        <v>22</v>
      </c>
      <c r="E354" s="24">
        <v>0</v>
      </c>
      <c r="F354" s="179">
        <f t="shared" ref="F354:F360" si="14">ROUND(C354*E354,2)</f>
        <v>0</v>
      </c>
      <c r="G354" s="180">
        <v>0.08</v>
      </c>
      <c r="H354" s="179">
        <f t="shared" ref="H354:H360" si="15">ROUND(F354*G354+F354,2)</f>
        <v>0</v>
      </c>
      <c r="I354" s="170"/>
      <c r="J354" s="171"/>
      <c r="K354" s="234">
        <v>5</v>
      </c>
      <c r="L354" s="131">
        <f t="shared" ref="L354:L360" si="16">ROUND(H354/C354*K354,2)</f>
        <v>0</v>
      </c>
    </row>
    <row r="355" spans="1:12" x14ac:dyDescent="0.3">
      <c r="A355" s="98" t="s">
        <v>18</v>
      </c>
      <c r="B355" s="191" t="s">
        <v>76</v>
      </c>
      <c r="C355" s="135">
        <v>20</v>
      </c>
      <c r="D355" s="133" t="s">
        <v>22</v>
      </c>
      <c r="E355" s="24">
        <v>0</v>
      </c>
      <c r="F355" s="179">
        <f t="shared" si="14"/>
        <v>0</v>
      </c>
      <c r="G355" s="180">
        <v>0.08</v>
      </c>
      <c r="H355" s="179">
        <f t="shared" si="15"/>
        <v>0</v>
      </c>
      <c r="I355" s="170"/>
      <c r="J355" s="171"/>
      <c r="K355" s="234">
        <v>5</v>
      </c>
      <c r="L355" s="131">
        <f t="shared" si="16"/>
        <v>0</v>
      </c>
    </row>
    <row r="356" spans="1:12" x14ac:dyDescent="0.3">
      <c r="A356" s="98" t="s">
        <v>19</v>
      </c>
      <c r="B356" s="191" t="s">
        <v>62</v>
      </c>
      <c r="C356" s="135">
        <v>120</v>
      </c>
      <c r="D356" s="133" t="s">
        <v>22</v>
      </c>
      <c r="E356" s="24">
        <v>0</v>
      </c>
      <c r="F356" s="179">
        <f t="shared" si="14"/>
        <v>0</v>
      </c>
      <c r="G356" s="180">
        <v>0.08</v>
      </c>
      <c r="H356" s="179">
        <f t="shared" si="15"/>
        <v>0</v>
      </c>
      <c r="I356" s="170"/>
      <c r="J356" s="171"/>
      <c r="K356" s="234">
        <v>5</v>
      </c>
      <c r="L356" s="131">
        <f t="shared" si="16"/>
        <v>0</v>
      </c>
    </row>
    <row r="357" spans="1:12" ht="20.399999999999999" x14ac:dyDescent="0.3">
      <c r="A357" s="98" t="s">
        <v>21</v>
      </c>
      <c r="B357" s="191" t="s">
        <v>100</v>
      </c>
      <c r="C357" s="135">
        <v>20</v>
      </c>
      <c r="D357" s="133" t="s">
        <v>22</v>
      </c>
      <c r="E357" s="24">
        <v>0</v>
      </c>
      <c r="F357" s="179">
        <f t="shared" si="14"/>
        <v>0</v>
      </c>
      <c r="G357" s="180">
        <v>0.08</v>
      </c>
      <c r="H357" s="179">
        <f t="shared" si="15"/>
        <v>0</v>
      </c>
      <c r="I357" s="170"/>
      <c r="J357" s="171"/>
      <c r="K357" s="234">
        <v>5</v>
      </c>
      <c r="L357" s="131">
        <f t="shared" si="16"/>
        <v>0</v>
      </c>
    </row>
    <row r="358" spans="1:12" ht="20.399999999999999" x14ac:dyDescent="0.3">
      <c r="A358" s="98" t="s">
        <v>53</v>
      </c>
      <c r="B358" s="191" t="s">
        <v>88</v>
      </c>
      <c r="C358" s="135">
        <v>20</v>
      </c>
      <c r="D358" s="133" t="s">
        <v>22</v>
      </c>
      <c r="E358" s="24">
        <v>0</v>
      </c>
      <c r="F358" s="179">
        <f t="shared" si="14"/>
        <v>0</v>
      </c>
      <c r="G358" s="180">
        <v>0.08</v>
      </c>
      <c r="H358" s="179">
        <f t="shared" si="15"/>
        <v>0</v>
      </c>
      <c r="I358" s="170"/>
      <c r="J358" s="171"/>
      <c r="K358" s="234">
        <v>5</v>
      </c>
      <c r="L358" s="131">
        <f t="shared" si="16"/>
        <v>0</v>
      </c>
    </row>
    <row r="359" spans="1:12" x14ac:dyDescent="0.3">
      <c r="A359" s="98" t="s">
        <v>55</v>
      </c>
      <c r="B359" s="191" t="s">
        <v>89</v>
      </c>
      <c r="C359" s="135">
        <v>10</v>
      </c>
      <c r="D359" s="133" t="s">
        <v>22</v>
      </c>
      <c r="E359" s="24">
        <v>0</v>
      </c>
      <c r="F359" s="179">
        <f t="shared" si="14"/>
        <v>0</v>
      </c>
      <c r="G359" s="180">
        <v>0.08</v>
      </c>
      <c r="H359" s="179">
        <f t="shared" si="15"/>
        <v>0</v>
      </c>
      <c r="I359" s="170"/>
      <c r="J359" s="171"/>
      <c r="K359" s="234">
        <v>5</v>
      </c>
      <c r="L359" s="131">
        <f t="shared" si="16"/>
        <v>0</v>
      </c>
    </row>
    <row r="360" spans="1:12" x14ac:dyDescent="0.3">
      <c r="A360" s="98" t="s">
        <v>57</v>
      </c>
      <c r="B360" s="191" t="s">
        <v>90</v>
      </c>
      <c r="C360" s="135">
        <v>40</v>
      </c>
      <c r="D360" s="133" t="s">
        <v>22</v>
      </c>
      <c r="E360" s="24">
        <v>0</v>
      </c>
      <c r="F360" s="179">
        <f t="shared" si="14"/>
        <v>0</v>
      </c>
      <c r="G360" s="180">
        <v>0.08</v>
      </c>
      <c r="H360" s="179">
        <f t="shared" si="15"/>
        <v>0</v>
      </c>
      <c r="I360" s="170"/>
      <c r="J360" s="171"/>
      <c r="K360" s="234">
        <v>5</v>
      </c>
      <c r="L360" s="131">
        <f t="shared" si="16"/>
        <v>0</v>
      </c>
    </row>
    <row r="361" spans="1:12" x14ac:dyDescent="0.3">
      <c r="A361" s="38"/>
      <c r="B361" s="182"/>
      <c r="C361" s="183"/>
      <c r="D361" s="184"/>
      <c r="E361" s="587"/>
      <c r="F361" s="179">
        <f>SUM(F353:F360)</f>
        <v>0</v>
      </c>
      <c r="G361" s="40"/>
      <c r="H361" s="179">
        <f>SUM(H353:H360)</f>
        <v>0</v>
      </c>
      <c r="I361" s="41"/>
      <c r="J361" s="42"/>
      <c r="K361" s="43"/>
      <c r="L361" s="131">
        <f>SUM(L353:L360)</f>
        <v>0</v>
      </c>
    </row>
    <row r="362" spans="1:12" x14ac:dyDescent="0.2">
      <c r="A362" s="102" t="s">
        <v>40</v>
      </c>
      <c r="B362" s="103"/>
      <c r="C362" s="103"/>
      <c r="D362" s="103"/>
      <c r="E362" s="103"/>
      <c r="F362" s="103"/>
      <c r="G362" s="103"/>
      <c r="H362" s="103"/>
      <c r="I362" s="139"/>
      <c r="J362" s="97"/>
      <c r="K362" s="97"/>
      <c r="L362" s="97"/>
    </row>
    <row r="363" spans="1:12" ht="20.399999999999999" x14ac:dyDescent="0.2">
      <c r="A363" s="164" t="s">
        <v>0</v>
      </c>
      <c r="B363" s="44" t="s">
        <v>41</v>
      </c>
      <c r="C363" s="173"/>
      <c r="D363" s="26"/>
      <c r="E363" s="164" t="s">
        <v>42</v>
      </c>
      <c r="F363" s="27"/>
      <c r="G363" s="174"/>
      <c r="H363" s="174"/>
      <c r="I363" s="28" t="s">
        <v>43</v>
      </c>
      <c r="J363" s="29"/>
      <c r="K363" s="30"/>
      <c r="L363" s="31"/>
    </row>
    <row r="364" spans="1:12" x14ac:dyDescent="0.2">
      <c r="A364" s="133" t="s">
        <v>13</v>
      </c>
      <c r="B364" s="154" t="s">
        <v>91</v>
      </c>
      <c r="C364" s="187"/>
      <c r="D364" s="163"/>
      <c r="E364" s="133" t="s">
        <v>44</v>
      </c>
      <c r="F364" s="87"/>
      <c r="G364" s="175"/>
      <c r="H364" s="175"/>
      <c r="I364" s="32"/>
      <c r="J364" s="33"/>
      <c r="K364" s="34"/>
      <c r="L364" s="35"/>
    </row>
    <row r="365" spans="1:12" ht="30.6" x14ac:dyDescent="0.2">
      <c r="A365" s="133" t="s">
        <v>17</v>
      </c>
      <c r="B365" s="147" t="s">
        <v>65</v>
      </c>
      <c r="C365" s="188"/>
      <c r="D365" s="159"/>
      <c r="E365" s="133" t="s">
        <v>44</v>
      </c>
      <c r="F365" s="87"/>
      <c r="G365" s="175"/>
      <c r="H365" s="175"/>
      <c r="I365" s="32"/>
      <c r="J365" s="33"/>
      <c r="K365" s="34"/>
      <c r="L365" s="35"/>
    </row>
    <row r="366" spans="1:12" ht="10.199999999999999" customHeight="1" x14ac:dyDescent="0.2">
      <c r="A366" s="133" t="s">
        <v>18</v>
      </c>
      <c r="B366" s="1050" t="s">
        <v>92</v>
      </c>
      <c r="C366" s="1051"/>
      <c r="D366" s="1052"/>
      <c r="E366" s="133" t="s">
        <v>44</v>
      </c>
      <c r="F366" s="87"/>
      <c r="G366" s="175"/>
      <c r="H366" s="175"/>
      <c r="I366" s="32"/>
      <c r="J366" s="33"/>
      <c r="K366" s="34"/>
      <c r="L366" s="35"/>
    </row>
    <row r="367" spans="1:12" x14ac:dyDescent="0.2">
      <c r="A367" s="133" t="s">
        <v>19</v>
      </c>
      <c r="B367" s="146" t="s">
        <v>93</v>
      </c>
      <c r="C367" s="188"/>
      <c r="D367" s="159"/>
      <c r="E367" s="133" t="s">
        <v>44</v>
      </c>
      <c r="F367" s="87"/>
      <c r="G367" s="175"/>
      <c r="H367" s="175"/>
      <c r="I367" s="32"/>
      <c r="J367" s="33"/>
      <c r="K367" s="34"/>
      <c r="L367" s="35"/>
    </row>
    <row r="368" spans="1:12" ht="10.199999999999999" customHeight="1" x14ac:dyDescent="0.2">
      <c r="A368" s="133" t="s">
        <v>21</v>
      </c>
      <c r="B368" s="1050" t="s">
        <v>440</v>
      </c>
      <c r="C368" s="1051"/>
      <c r="D368" s="1052"/>
      <c r="E368" s="229" t="s">
        <v>44</v>
      </c>
      <c r="F368" s="87"/>
      <c r="G368" s="175"/>
      <c r="H368" s="175"/>
      <c r="I368" s="32"/>
      <c r="J368" s="33"/>
      <c r="K368" s="34"/>
      <c r="L368" s="35"/>
    </row>
    <row r="369" spans="1:12" ht="10.199999999999999" customHeight="1" x14ac:dyDescent="0.2">
      <c r="A369" s="133" t="s">
        <v>53</v>
      </c>
      <c r="B369" s="1050" t="s">
        <v>441</v>
      </c>
      <c r="C369" s="1051"/>
      <c r="D369" s="1052"/>
      <c r="E369" s="229" t="s">
        <v>101</v>
      </c>
      <c r="F369" s="87"/>
      <c r="G369" s="175"/>
      <c r="H369" s="175"/>
      <c r="I369" s="32"/>
      <c r="J369" s="33"/>
      <c r="K369" s="34"/>
      <c r="L369" s="35"/>
    </row>
    <row r="370" spans="1:12" ht="10.199999999999999" customHeight="1" x14ac:dyDescent="0.2">
      <c r="A370" s="133" t="s">
        <v>55</v>
      </c>
      <c r="B370" s="1050" t="s">
        <v>95</v>
      </c>
      <c r="C370" s="1051"/>
      <c r="D370" s="1052"/>
      <c r="E370" s="229" t="s">
        <v>44</v>
      </c>
      <c r="F370" s="87"/>
      <c r="G370" s="175"/>
      <c r="H370" s="175"/>
      <c r="I370" s="32"/>
      <c r="J370" s="33"/>
      <c r="K370" s="34"/>
      <c r="L370" s="35"/>
    </row>
    <row r="371" spans="1:12" ht="10.199999999999999" customHeight="1" x14ac:dyDescent="0.2">
      <c r="A371" s="133" t="s">
        <v>59</v>
      </c>
      <c r="B371" s="1056" t="s">
        <v>501</v>
      </c>
      <c r="C371" s="1057"/>
      <c r="D371" s="1058"/>
      <c r="E371" s="229" t="s">
        <v>44</v>
      </c>
      <c r="F371" s="36"/>
      <c r="G371" s="176"/>
      <c r="H371" s="176"/>
      <c r="I371" s="32"/>
      <c r="J371" s="33"/>
      <c r="K371" s="34"/>
      <c r="L371" s="35"/>
    </row>
    <row r="372" spans="1:12" x14ac:dyDescent="0.2">
      <c r="A372" s="185"/>
      <c r="B372" s="45"/>
      <c r="C372" s="186"/>
      <c r="D372" s="186"/>
      <c r="E372" s="185"/>
      <c r="F372" s="185"/>
      <c r="G372" s="185"/>
      <c r="H372" s="185"/>
      <c r="I372" s="46"/>
      <c r="J372" s="47"/>
      <c r="K372" s="48"/>
      <c r="L372" s="48"/>
    </row>
    <row r="373" spans="1:12" ht="20.399999999999999" x14ac:dyDescent="0.2">
      <c r="A373" s="164" t="s">
        <v>0</v>
      </c>
      <c r="B373" s="117" t="s">
        <v>66</v>
      </c>
      <c r="C373" s="230"/>
      <c r="D373" s="112"/>
      <c r="E373" s="228" t="s">
        <v>42</v>
      </c>
      <c r="F373" s="27"/>
      <c r="G373" s="174"/>
      <c r="H373" s="174"/>
      <c r="I373" s="28" t="s">
        <v>43</v>
      </c>
      <c r="J373" s="29"/>
      <c r="K373" s="30"/>
      <c r="L373" s="31"/>
    </row>
    <row r="374" spans="1:12" x14ac:dyDescent="0.2">
      <c r="A374" s="133" t="s">
        <v>13</v>
      </c>
      <c r="B374" s="150" t="s">
        <v>439</v>
      </c>
      <c r="C374" s="187"/>
      <c r="D374" s="163"/>
      <c r="E374" s="133" t="s">
        <v>44</v>
      </c>
      <c r="F374" s="87"/>
      <c r="G374" s="175"/>
      <c r="H374" s="175"/>
      <c r="I374" s="32"/>
      <c r="J374" s="33"/>
      <c r="K374" s="34"/>
      <c r="L374" s="35"/>
    </row>
    <row r="375" spans="1:12" x14ac:dyDescent="0.2">
      <c r="A375" s="133" t="s">
        <v>17</v>
      </c>
      <c r="B375" s="157" t="s">
        <v>50</v>
      </c>
      <c r="C375" s="188"/>
      <c r="D375" s="159"/>
      <c r="E375" s="133" t="s">
        <v>44</v>
      </c>
      <c r="F375" s="87"/>
      <c r="G375" s="175"/>
      <c r="H375" s="175"/>
      <c r="I375" s="32"/>
      <c r="J375" s="33"/>
      <c r="K375" s="34"/>
      <c r="L375" s="35"/>
    </row>
    <row r="376" spans="1:12" x14ac:dyDescent="0.2">
      <c r="A376" s="133" t="s">
        <v>18</v>
      </c>
      <c r="B376" s="149" t="s">
        <v>51</v>
      </c>
      <c r="C376" s="188"/>
      <c r="D376" s="159"/>
      <c r="E376" s="133" t="s">
        <v>44</v>
      </c>
      <c r="F376" s="87"/>
      <c r="G376" s="175"/>
      <c r="H376" s="175"/>
      <c r="I376" s="32"/>
      <c r="J376" s="33"/>
      <c r="K376" s="34"/>
      <c r="L376" s="35"/>
    </row>
    <row r="377" spans="1:12" x14ac:dyDescent="0.2">
      <c r="A377" s="133" t="s">
        <v>19</v>
      </c>
      <c r="B377" s="158" t="s">
        <v>52</v>
      </c>
      <c r="C377" s="188"/>
      <c r="D377" s="159"/>
      <c r="E377" s="133" t="s">
        <v>44</v>
      </c>
      <c r="F377" s="87"/>
      <c r="G377" s="175"/>
      <c r="H377" s="175"/>
      <c r="I377" s="32"/>
      <c r="J377" s="33"/>
      <c r="K377" s="34"/>
      <c r="L377" s="35"/>
    </row>
    <row r="378" spans="1:12" x14ac:dyDescent="0.2">
      <c r="A378" s="133" t="s">
        <v>21</v>
      </c>
      <c r="B378" s="157" t="s">
        <v>58</v>
      </c>
      <c r="C378" s="188"/>
      <c r="D378" s="159"/>
      <c r="E378" s="133" t="s">
        <v>44</v>
      </c>
      <c r="F378" s="87"/>
      <c r="G378" s="175"/>
      <c r="H378" s="175"/>
      <c r="I378" s="32"/>
      <c r="J378" s="33"/>
      <c r="K378" s="34"/>
      <c r="L378" s="35"/>
    </row>
    <row r="379" spans="1:12" x14ac:dyDescent="0.2">
      <c r="A379" s="185"/>
      <c r="B379" s="45"/>
      <c r="C379" s="189"/>
      <c r="D379" s="189"/>
      <c r="E379" s="185"/>
      <c r="F379" s="185"/>
      <c r="G379" s="185"/>
      <c r="H379" s="185"/>
      <c r="I379" s="46"/>
      <c r="J379" s="47"/>
      <c r="K379" s="48"/>
      <c r="L379" s="48"/>
    </row>
    <row r="380" spans="1:12" ht="20.399999999999999" x14ac:dyDescent="0.2">
      <c r="A380" s="164" t="s">
        <v>0</v>
      </c>
      <c r="B380" s="49" t="s">
        <v>96</v>
      </c>
      <c r="C380" s="173"/>
      <c r="D380" s="26"/>
      <c r="E380" s="164" t="s">
        <v>42</v>
      </c>
      <c r="F380" s="27"/>
      <c r="G380" s="174"/>
      <c r="H380" s="174"/>
      <c r="I380" s="28" t="s">
        <v>43</v>
      </c>
      <c r="J380" s="29"/>
      <c r="K380" s="30"/>
      <c r="L380" s="31"/>
    </row>
    <row r="381" spans="1:12" x14ac:dyDescent="0.2">
      <c r="A381" s="133" t="s">
        <v>13</v>
      </c>
      <c r="B381" s="150" t="s">
        <v>69</v>
      </c>
      <c r="C381" s="187"/>
      <c r="D381" s="163"/>
      <c r="E381" s="133" t="s">
        <v>44</v>
      </c>
      <c r="F381" s="87"/>
      <c r="G381" s="175"/>
      <c r="H381" s="175"/>
      <c r="I381" s="32"/>
      <c r="J381" s="33"/>
      <c r="K381" s="34"/>
      <c r="L381" s="35"/>
    </row>
    <row r="382" spans="1:12" x14ac:dyDescent="0.2">
      <c r="A382" s="133" t="s">
        <v>17</v>
      </c>
      <c r="B382" s="156" t="s">
        <v>70</v>
      </c>
      <c r="C382" s="188"/>
      <c r="D382" s="159"/>
      <c r="E382" s="133" t="s">
        <v>44</v>
      </c>
      <c r="F382" s="87"/>
      <c r="G382" s="175"/>
      <c r="H382" s="175"/>
      <c r="I382" s="32"/>
      <c r="J382" s="33"/>
      <c r="K382" s="34"/>
      <c r="L382" s="35"/>
    </row>
    <row r="383" spans="1:12" x14ac:dyDescent="0.2">
      <c r="A383" s="133" t="s">
        <v>18</v>
      </c>
      <c r="B383" s="153" t="s">
        <v>71</v>
      </c>
      <c r="C383" s="188"/>
      <c r="D383" s="159"/>
      <c r="E383" s="133" t="s">
        <v>44</v>
      </c>
      <c r="F383" s="87"/>
      <c r="G383" s="175"/>
      <c r="H383" s="175"/>
      <c r="I383" s="32"/>
      <c r="J383" s="33"/>
      <c r="K383" s="34"/>
      <c r="L383" s="35"/>
    </row>
    <row r="384" spans="1:12" x14ac:dyDescent="0.2">
      <c r="A384" s="133" t="s">
        <v>19</v>
      </c>
      <c r="B384" s="50" t="s">
        <v>72</v>
      </c>
      <c r="C384" s="188"/>
      <c r="D384" s="159"/>
      <c r="E384" s="133" t="s">
        <v>44</v>
      </c>
      <c r="F384" s="87"/>
      <c r="G384" s="175"/>
      <c r="H384" s="175"/>
      <c r="I384" s="32"/>
      <c r="J384" s="33"/>
      <c r="K384" s="34"/>
      <c r="L384" s="35"/>
    </row>
    <row r="385" spans="1:12" ht="10.199999999999999" customHeight="1" x14ac:dyDescent="0.2">
      <c r="A385" s="133" t="s">
        <v>21</v>
      </c>
      <c r="B385" s="1063" t="s">
        <v>73</v>
      </c>
      <c r="C385" s="1064"/>
      <c r="D385" s="1065"/>
      <c r="E385" s="133" t="s">
        <v>44</v>
      </c>
      <c r="F385" s="87"/>
      <c r="G385" s="175"/>
      <c r="H385" s="175"/>
      <c r="I385" s="32"/>
      <c r="J385" s="33"/>
      <c r="K385" s="34"/>
      <c r="L385" s="35"/>
    </row>
    <row r="386" spans="1:12" x14ac:dyDescent="0.2">
      <c r="A386" s="856"/>
      <c r="B386" s="857" t="s">
        <v>14</v>
      </c>
      <c r="C386" s="858"/>
      <c r="D386" s="858"/>
      <c r="E386" s="80"/>
      <c r="F386" s="80"/>
      <c r="G386" s="80"/>
      <c r="H386" s="80"/>
      <c r="I386" s="81"/>
      <c r="J386" s="42"/>
      <c r="K386" s="82"/>
      <c r="L386" s="82"/>
    </row>
    <row r="387" spans="1:12" ht="23.55" customHeight="1" x14ac:dyDescent="0.2">
      <c r="A387" s="856" t="s">
        <v>15</v>
      </c>
      <c r="B387" s="1000" t="s">
        <v>494</v>
      </c>
      <c r="C387" s="1000"/>
      <c r="D387" s="1000"/>
      <c r="E387" s="1000"/>
      <c r="F387" s="1000"/>
      <c r="G387" s="1000"/>
      <c r="H387" s="1000"/>
      <c r="I387" s="1000"/>
      <c r="J387" s="1000"/>
      <c r="K387" s="1000"/>
      <c r="L387" s="82"/>
    </row>
    <row r="388" spans="1:12" ht="12.45" customHeight="1" x14ac:dyDescent="0.2">
      <c r="A388" s="856" t="s">
        <v>15</v>
      </c>
      <c r="B388" s="1000" t="s">
        <v>495</v>
      </c>
      <c r="C388" s="1000"/>
      <c r="D388" s="1000"/>
      <c r="E388" s="1000"/>
      <c r="F388" s="1000"/>
      <c r="G388" s="1000"/>
      <c r="H388" s="1000"/>
      <c r="I388" s="1000"/>
      <c r="J388" s="1000"/>
      <c r="K388" s="1000"/>
      <c r="L388" s="82"/>
    </row>
    <row r="389" spans="1:12" s="5" customFormat="1" ht="15" customHeight="1" x14ac:dyDescent="0.3">
      <c r="A389" s="17" t="s">
        <v>15</v>
      </c>
      <c r="B389" s="104" t="s">
        <v>27</v>
      </c>
      <c r="C389" s="2"/>
      <c r="D389" s="1"/>
      <c r="F389" s="2"/>
      <c r="G389" s="10"/>
      <c r="H389" s="11"/>
      <c r="I389" s="10"/>
      <c r="J389" s="2"/>
      <c r="K389" s="2"/>
    </row>
    <row r="390" spans="1:12" s="5" customFormat="1" ht="15" customHeight="1" x14ac:dyDescent="0.3">
      <c r="A390" s="1059" t="s">
        <v>357</v>
      </c>
      <c r="B390" s="1060"/>
      <c r="C390" s="1060"/>
      <c r="D390" s="1060"/>
      <c r="E390" s="1060"/>
      <c r="F390" s="1060"/>
      <c r="G390" s="1060"/>
      <c r="H390" s="1060"/>
      <c r="I390" s="1061"/>
      <c r="J390" s="235"/>
      <c r="K390" s="68" t="s">
        <v>25</v>
      </c>
    </row>
    <row r="391" spans="1:12" s="5" customFormat="1" ht="15" customHeight="1" x14ac:dyDescent="0.3">
      <c r="A391" s="1059" t="s">
        <v>358</v>
      </c>
      <c r="B391" s="1060"/>
      <c r="C391" s="1060"/>
      <c r="D391" s="1060"/>
      <c r="E391" s="1060"/>
      <c r="F391" s="1060"/>
      <c r="G391" s="1060"/>
      <c r="H391" s="1060"/>
      <c r="I391" s="1061"/>
      <c r="J391" s="235"/>
      <c r="K391" s="68" t="s">
        <v>25</v>
      </c>
    </row>
    <row r="392" spans="1:12" s="5" customFormat="1" ht="15" customHeight="1" x14ac:dyDescent="0.3">
      <c r="A392" s="1059" t="s">
        <v>26</v>
      </c>
      <c r="B392" s="1060"/>
      <c r="C392" s="1060"/>
      <c r="D392" s="1060"/>
      <c r="E392" s="1060"/>
      <c r="F392" s="1060"/>
      <c r="G392" s="1060"/>
      <c r="H392" s="1060"/>
      <c r="I392" s="1061"/>
      <c r="J392" s="235"/>
      <c r="K392" s="68" t="s">
        <v>25</v>
      </c>
    </row>
    <row r="393" spans="1:12" s="5" customFormat="1" ht="15" customHeight="1" x14ac:dyDescent="0.3">
      <c r="A393" s="17"/>
      <c r="B393" s="1" t="s">
        <v>14</v>
      </c>
      <c r="C393" s="18"/>
      <c r="D393" s="18"/>
      <c r="E393" s="18"/>
      <c r="F393" s="18"/>
      <c r="G393" s="18"/>
      <c r="H393" s="18"/>
      <c r="I393" s="18"/>
      <c r="J393" s="19"/>
      <c r="K393" s="10"/>
    </row>
    <row r="394" spans="1:12" s="5" customFormat="1" ht="15" customHeight="1" x14ac:dyDescent="0.3">
      <c r="A394" s="3" t="s">
        <v>15</v>
      </c>
      <c r="B394" s="4" t="s">
        <v>20</v>
      </c>
      <c r="C394" s="4"/>
      <c r="D394" s="4"/>
      <c r="E394" s="4"/>
      <c r="F394" s="4"/>
      <c r="L394" s="8"/>
    </row>
    <row r="395" spans="1:12" s="5" customFormat="1" ht="15" customHeight="1" x14ac:dyDescent="0.3">
      <c r="A395" s="3" t="s">
        <v>15</v>
      </c>
      <c r="B395" s="4" t="s">
        <v>433</v>
      </c>
      <c r="C395" s="4"/>
      <c r="D395" s="4"/>
      <c r="E395" s="4"/>
      <c r="J395" s="4"/>
      <c r="K395" s="4"/>
    </row>
    <row r="396" spans="1:12" s="5" customFormat="1" ht="15" customHeight="1" x14ac:dyDescent="0.3">
      <c r="A396" s="3" t="s">
        <v>15</v>
      </c>
      <c r="B396" s="14" t="s">
        <v>16</v>
      </c>
      <c r="C396" s="15"/>
      <c r="D396" s="14"/>
      <c r="E396" s="15"/>
      <c r="F396" s="15"/>
      <c r="G396" s="16"/>
      <c r="H396" s="16"/>
      <c r="I396" s="16"/>
      <c r="J396" s="15"/>
      <c r="K396" s="15"/>
    </row>
    <row r="397" spans="1:12" s="5" customFormat="1" ht="15" customHeight="1" x14ac:dyDescent="0.3">
      <c r="B397" s="16" t="s">
        <v>434</v>
      </c>
      <c r="C397" s="16"/>
      <c r="D397" s="16"/>
      <c r="E397" s="16"/>
      <c r="F397" s="16"/>
      <c r="G397" s="16"/>
      <c r="H397" s="16"/>
      <c r="I397" s="16"/>
      <c r="J397" s="16"/>
      <c r="K397" s="16"/>
    </row>
    <row r="398" spans="1:12" s="5" customFormat="1" ht="7.2" customHeight="1" x14ac:dyDescent="0.3">
      <c r="A398" s="3"/>
      <c r="B398" s="6"/>
      <c r="C398" s="6"/>
      <c r="D398" s="6"/>
      <c r="E398" s="6"/>
      <c r="F398" s="6"/>
      <c r="G398" s="6"/>
      <c r="H398" s="7"/>
      <c r="I398" s="7"/>
      <c r="J398" s="7"/>
      <c r="K398" s="7"/>
    </row>
    <row r="399" spans="1:12" s="5" customFormat="1" ht="12.75" customHeight="1" x14ac:dyDescent="0.3">
      <c r="E399" s="9"/>
      <c r="F399" s="9"/>
      <c r="I399" s="20" t="s">
        <v>28</v>
      </c>
      <c r="J399" s="9"/>
      <c r="K399" s="9"/>
      <c r="L399" s="8"/>
    </row>
    <row r="400" spans="1:12" s="195" customFormat="1" x14ac:dyDescent="0.3">
      <c r="A400" s="141" t="s">
        <v>102</v>
      </c>
      <c r="B400" s="141"/>
      <c r="C400" s="141"/>
      <c r="D400" s="141"/>
      <c r="E400" s="141"/>
      <c r="F400" s="141"/>
      <c r="G400" s="141"/>
      <c r="H400" s="141"/>
      <c r="I400" s="141"/>
      <c r="J400" s="105"/>
      <c r="K400" s="106"/>
      <c r="L400" s="106"/>
    </row>
    <row r="401" spans="1:12" x14ac:dyDescent="0.3">
      <c r="A401" s="140" t="s">
        <v>30</v>
      </c>
      <c r="B401" s="140"/>
      <c r="C401" s="140"/>
      <c r="D401" s="140"/>
      <c r="E401" s="140"/>
      <c r="F401" s="140"/>
      <c r="G401" s="140"/>
      <c r="H401" s="140"/>
      <c r="I401" s="140"/>
      <c r="J401" s="88"/>
      <c r="K401" s="89"/>
      <c r="L401" s="89"/>
    </row>
    <row r="402" spans="1:12" ht="61.2" x14ac:dyDescent="0.3">
      <c r="A402" s="164" t="s">
        <v>0</v>
      </c>
      <c r="B402" s="21" t="s">
        <v>24</v>
      </c>
      <c r="C402" s="90" t="s">
        <v>31</v>
      </c>
      <c r="D402" s="165" t="s">
        <v>32</v>
      </c>
      <c r="E402" s="91" t="s">
        <v>432</v>
      </c>
      <c r="F402" s="91" t="s">
        <v>33</v>
      </c>
      <c r="G402" s="90" t="s">
        <v>1</v>
      </c>
      <c r="H402" s="90" t="s">
        <v>23</v>
      </c>
      <c r="I402" s="92" t="s">
        <v>34</v>
      </c>
      <c r="J402" s="90" t="s">
        <v>2</v>
      </c>
      <c r="K402" s="90" t="s">
        <v>35</v>
      </c>
      <c r="L402" s="90" t="s">
        <v>36</v>
      </c>
    </row>
    <row r="403" spans="1:12" x14ac:dyDescent="0.3">
      <c r="A403" s="93" t="s">
        <v>37</v>
      </c>
      <c r="B403" s="94" t="s">
        <v>3</v>
      </c>
      <c r="C403" s="90" t="s">
        <v>4</v>
      </c>
      <c r="D403" s="90" t="s">
        <v>5</v>
      </c>
      <c r="E403" s="90" t="s">
        <v>6</v>
      </c>
      <c r="F403" s="95" t="s">
        <v>7</v>
      </c>
      <c r="G403" s="95" t="s">
        <v>8</v>
      </c>
      <c r="H403" s="22" t="s">
        <v>9</v>
      </c>
      <c r="I403" s="23" t="s">
        <v>10</v>
      </c>
      <c r="J403" s="96" t="s">
        <v>11</v>
      </c>
      <c r="K403" s="166" t="s">
        <v>12</v>
      </c>
      <c r="L403" s="167" t="s">
        <v>38</v>
      </c>
    </row>
    <row r="404" spans="1:12" x14ac:dyDescent="0.3">
      <c r="A404" s="98" t="s">
        <v>13</v>
      </c>
      <c r="B404" s="191" t="s">
        <v>558</v>
      </c>
      <c r="C404" s="236">
        <v>20</v>
      </c>
      <c r="D404" s="109" t="s">
        <v>22</v>
      </c>
      <c r="E404" s="69">
        <v>0</v>
      </c>
      <c r="F404" s="70">
        <f>ROUND(C404*E404,2)</f>
        <v>0</v>
      </c>
      <c r="G404" s="71">
        <v>0.08</v>
      </c>
      <c r="H404" s="70">
        <f>ROUND(F404*G404+F404,2)</f>
        <v>0</v>
      </c>
      <c r="I404" s="134"/>
      <c r="J404" s="171"/>
      <c r="K404" s="234">
        <v>5</v>
      </c>
      <c r="L404" s="131">
        <f>ROUND(H404/C404*K404,2)</f>
        <v>0</v>
      </c>
    </row>
    <row r="405" spans="1:12" x14ac:dyDescent="0.3">
      <c r="A405" s="52" t="s">
        <v>17</v>
      </c>
      <c r="B405" s="191" t="s">
        <v>559</v>
      </c>
      <c r="C405" s="237">
        <v>20</v>
      </c>
      <c r="D405" s="109" t="s">
        <v>22</v>
      </c>
      <c r="E405" s="238">
        <v>0</v>
      </c>
      <c r="F405" s="70">
        <f t="shared" ref="F405:F407" si="17">ROUND(C405*E405,2)</f>
        <v>0</v>
      </c>
      <c r="G405" s="71">
        <v>0.08</v>
      </c>
      <c r="H405" s="70">
        <f t="shared" ref="H405:H407" si="18">ROUND(F405*G405+F405,2)</f>
        <v>0</v>
      </c>
      <c r="I405" s="134"/>
      <c r="J405" s="171"/>
      <c r="K405" s="234">
        <v>5</v>
      </c>
      <c r="L405" s="131">
        <f t="shared" ref="L405:L407" si="19">ROUND(H405/C405*K405,2)</f>
        <v>0</v>
      </c>
    </row>
    <row r="406" spans="1:12" ht="20.399999999999999" x14ac:dyDescent="0.3">
      <c r="A406" s="52" t="s">
        <v>18</v>
      </c>
      <c r="B406" s="239" t="s">
        <v>560</v>
      </c>
      <c r="C406" s="240">
        <v>20</v>
      </c>
      <c r="D406" s="109" t="s">
        <v>22</v>
      </c>
      <c r="E406" s="238">
        <v>0</v>
      </c>
      <c r="F406" s="70">
        <f t="shared" si="17"/>
        <v>0</v>
      </c>
      <c r="G406" s="71">
        <v>0.08</v>
      </c>
      <c r="H406" s="70">
        <f t="shared" si="18"/>
        <v>0</v>
      </c>
      <c r="I406" s="134"/>
      <c r="J406" s="171"/>
      <c r="K406" s="234">
        <v>5</v>
      </c>
      <c r="L406" s="131">
        <f t="shared" si="19"/>
        <v>0</v>
      </c>
    </row>
    <row r="407" spans="1:12" x14ac:dyDescent="0.3">
      <c r="A407" s="52" t="s">
        <v>19</v>
      </c>
      <c r="B407" s="239" t="s">
        <v>561</v>
      </c>
      <c r="C407" s="240">
        <v>20</v>
      </c>
      <c r="D407" s="109" t="s">
        <v>22</v>
      </c>
      <c r="E407" s="238">
        <v>0</v>
      </c>
      <c r="F407" s="70">
        <f t="shared" si="17"/>
        <v>0</v>
      </c>
      <c r="G407" s="71">
        <v>0.08</v>
      </c>
      <c r="H407" s="70">
        <f t="shared" si="18"/>
        <v>0</v>
      </c>
      <c r="I407" s="862"/>
      <c r="J407" s="171"/>
      <c r="K407" s="234">
        <v>5</v>
      </c>
      <c r="L407" s="131">
        <f t="shared" si="19"/>
        <v>0</v>
      </c>
    </row>
    <row r="408" spans="1:12" x14ac:dyDescent="0.3">
      <c r="A408" s="38"/>
      <c r="B408" s="182"/>
      <c r="C408" s="183"/>
      <c r="D408" s="184"/>
      <c r="E408" s="39"/>
      <c r="F408" s="179">
        <f>SUM(F404:F407)</f>
        <v>0</v>
      </c>
      <c r="G408" s="40"/>
      <c r="H408" s="179">
        <f>SUM(H404:H407)</f>
        <v>0</v>
      </c>
      <c r="I408" s="41"/>
      <c r="J408" s="42"/>
      <c r="K408" s="43"/>
      <c r="L408" s="725">
        <f>SUM(L404:L407)</f>
        <v>0</v>
      </c>
    </row>
    <row r="409" spans="1:12" x14ac:dyDescent="0.2">
      <c r="A409" s="102" t="s">
        <v>40</v>
      </c>
      <c r="B409" s="103"/>
      <c r="C409" s="103"/>
      <c r="D409" s="103"/>
      <c r="E409" s="103"/>
      <c r="F409" s="103"/>
      <c r="G409" s="103"/>
      <c r="H409" s="103"/>
      <c r="I409" s="139"/>
      <c r="J409" s="97"/>
      <c r="K409" s="97"/>
      <c r="L409" s="97"/>
    </row>
    <row r="410" spans="1:12" ht="20.399999999999999" x14ac:dyDescent="0.2">
      <c r="A410" s="164" t="s">
        <v>0</v>
      </c>
      <c r="B410" s="893" t="s">
        <v>98</v>
      </c>
      <c r="C410" s="173"/>
      <c r="D410" s="26"/>
      <c r="E410" s="164" t="s">
        <v>42</v>
      </c>
      <c r="F410" s="27"/>
      <c r="G410" s="174"/>
      <c r="H410" s="174"/>
      <c r="I410" s="28" t="s">
        <v>43</v>
      </c>
      <c r="J410" s="29"/>
      <c r="K410" s="30"/>
      <c r="L410" s="31"/>
    </row>
    <row r="411" spans="1:12" x14ac:dyDescent="0.2">
      <c r="A411" s="133" t="s">
        <v>13</v>
      </c>
      <c r="B411" s="894" t="s">
        <v>103</v>
      </c>
      <c r="C411" s="187"/>
      <c r="D411" s="163"/>
      <c r="E411" s="133" t="s">
        <v>44</v>
      </c>
      <c r="F411" s="87"/>
      <c r="G411" s="175"/>
      <c r="H411" s="175"/>
      <c r="I411" s="32"/>
      <c r="J411" s="33"/>
      <c r="K411" s="34"/>
      <c r="L411" s="35"/>
    </row>
    <row r="412" spans="1:12" ht="10.199999999999999" customHeight="1" x14ac:dyDescent="0.2">
      <c r="A412" s="133" t="s">
        <v>17</v>
      </c>
      <c r="B412" s="1050" t="s">
        <v>562</v>
      </c>
      <c r="C412" s="1051"/>
      <c r="D412" s="1052"/>
      <c r="E412" s="133" t="s">
        <v>44</v>
      </c>
      <c r="F412" s="87"/>
      <c r="G412" s="175"/>
      <c r="H412" s="175"/>
      <c r="I412" s="32"/>
      <c r="J412" s="33"/>
      <c r="K412" s="34"/>
      <c r="L412" s="35"/>
    </row>
    <row r="413" spans="1:12" ht="25.05" customHeight="1" x14ac:dyDescent="0.2">
      <c r="A413" s="133" t="s">
        <v>18</v>
      </c>
      <c r="B413" s="1056" t="s">
        <v>501</v>
      </c>
      <c r="C413" s="1057"/>
      <c r="D413" s="1058"/>
      <c r="E413" s="133" t="s">
        <v>44</v>
      </c>
      <c r="F413" s="36"/>
      <c r="G413" s="176"/>
      <c r="H413" s="176"/>
      <c r="I413" s="32"/>
      <c r="J413" s="33"/>
      <c r="K413" s="34"/>
      <c r="L413" s="35"/>
    </row>
    <row r="414" spans="1:12" ht="28.95" customHeight="1" x14ac:dyDescent="0.2">
      <c r="A414" s="133" t="s">
        <v>19</v>
      </c>
      <c r="B414" s="1050" t="s">
        <v>563</v>
      </c>
      <c r="C414" s="1051"/>
      <c r="D414" s="1052"/>
      <c r="E414" s="133" t="s">
        <v>44</v>
      </c>
      <c r="F414" s="87"/>
      <c r="G414" s="175"/>
      <c r="H414" s="175"/>
      <c r="I414" s="32"/>
      <c r="J414" s="33"/>
      <c r="K414" s="34"/>
      <c r="L414" s="35"/>
    </row>
    <row r="415" spans="1:12" ht="21" customHeight="1" x14ac:dyDescent="0.2">
      <c r="A415" s="133" t="s">
        <v>21</v>
      </c>
      <c r="B415" s="1050" t="s">
        <v>104</v>
      </c>
      <c r="C415" s="1051"/>
      <c r="D415" s="1052"/>
      <c r="E415" s="133" t="s">
        <v>44</v>
      </c>
      <c r="F415" s="87"/>
      <c r="G415" s="175"/>
      <c r="H415" s="175"/>
      <c r="I415" s="32"/>
      <c r="J415" s="33"/>
      <c r="K415" s="34"/>
      <c r="L415" s="35"/>
    </row>
    <row r="416" spans="1:12" ht="24" customHeight="1" x14ac:dyDescent="0.2">
      <c r="A416" s="133" t="s">
        <v>46</v>
      </c>
      <c r="B416" s="1053" t="s">
        <v>564</v>
      </c>
      <c r="C416" s="1054"/>
      <c r="D416" s="1055"/>
      <c r="E416" s="133" t="s">
        <v>44</v>
      </c>
      <c r="F416" s="87"/>
      <c r="G416" s="175"/>
      <c r="H416" s="175"/>
      <c r="I416" s="32"/>
      <c r="J416" s="33"/>
      <c r="K416" s="34"/>
      <c r="L416" s="35"/>
    </row>
    <row r="417" spans="1:12" s="5" customFormat="1" ht="15" customHeight="1" x14ac:dyDescent="0.3">
      <c r="A417" s="17" t="s">
        <v>15</v>
      </c>
      <c r="B417" s="104" t="s">
        <v>27</v>
      </c>
      <c r="C417" s="2"/>
      <c r="D417" s="1"/>
      <c r="F417" s="2"/>
      <c r="G417" s="10"/>
      <c r="H417" s="11"/>
      <c r="I417" s="10"/>
      <c r="J417" s="2"/>
      <c r="K417" s="2"/>
    </row>
    <row r="418" spans="1:12" s="5" customFormat="1" ht="15" customHeight="1" x14ac:dyDescent="0.3">
      <c r="A418" s="1059" t="s">
        <v>357</v>
      </c>
      <c r="B418" s="1060"/>
      <c r="C418" s="1060"/>
      <c r="D418" s="1060"/>
      <c r="E418" s="1060"/>
      <c r="F418" s="1060"/>
      <c r="G418" s="1060"/>
      <c r="H418" s="1060"/>
      <c r="I418" s="1061"/>
      <c r="J418" s="235"/>
      <c r="K418" s="68" t="s">
        <v>25</v>
      </c>
    </row>
    <row r="419" spans="1:12" s="5" customFormat="1" ht="15" customHeight="1" x14ac:dyDescent="0.3">
      <c r="A419" s="1059" t="s">
        <v>358</v>
      </c>
      <c r="B419" s="1060"/>
      <c r="C419" s="1060"/>
      <c r="D419" s="1060"/>
      <c r="E419" s="1060"/>
      <c r="F419" s="1060"/>
      <c r="G419" s="1060"/>
      <c r="H419" s="1060"/>
      <c r="I419" s="1061"/>
      <c r="J419" s="235"/>
      <c r="K419" s="68" t="s">
        <v>25</v>
      </c>
    </row>
    <row r="420" spans="1:12" s="5" customFormat="1" ht="15" customHeight="1" x14ac:dyDescent="0.3">
      <c r="A420" s="1059" t="s">
        <v>26</v>
      </c>
      <c r="B420" s="1060"/>
      <c r="C420" s="1060"/>
      <c r="D420" s="1060"/>
      <c r="E420" s="1060"/>
      <c r="F420" s="1060"/>
      <c r="G420" s="1060"/>
      <c r="H420" s="1060"/>
      <c r="I420" s="1061"/>
      <c r="J420" s="235"/>
      <c r="K420" s="68" t="s">
        <v>25</v>
      </c>
    </row>
    <row r="421" spans="1:12" s="5" customFormat="1" ht="15" customHeight="1" x14ac:dyDescent="0.3">
      <c r="A421" s="17"/>
      <c r="B421" s="1" t="s">
        <v>14</v>
      </c>
      <c r="C421" s="18"/>
      <c r="D421" s="18"/>
      <c r="E421" s="18"/>
      <c r="F421" s="18"/>
      <c r="G421" s="18"/>
      <c r="H421" s="18"/>
      <c r="I421" s="18"/>
      <c r="J421" s="19"/>
      <c r="K421" s="10"/>
    </row>
    <row r="422" spans="1:12" s="5" customFormat="1" ht="15" customHeight="1" x14ac:dyDescent="0.3">
      <c r="A422" s="3" t="s">
        <v>15</v>
      </c>
      <c r="B422" s="4" t="s">
        <v>20</v>
      </c>
      <c r="C422" s="4"/>
      <c r="D422" s="4"/>
      <c r="E422" s="4"/>
      <c r="F422" s="4"/>
      <c r="L422" s="8"/>
    </row>
    <row r="423" spans="1:12" s="5" customFormat="1" ht="15" customHeight="1" x14ac:dyDescent="0.3">
      <c r="A423" s="3" t="s">
        <v>15</v>
      </c>
      <c r="B423" s="4" t="s">
        <v>433</v>
      </c>
      <c r="C423" s="4"/>
      <c r="D423" s="4"/>
      <c r="E423" s="4"/>
      <c r="J423" s="4"/>
      <c r="K423" s="4"/>
    </row>
    <row r="424" spans="1:12" s="5" customFormat="1" ht="15" customHeight="1" x14ac:dyDescent="0.3">
      <c r="A424" s="3" t="s">
        <v>15</v>
      </c>
      <c r="B424" s="14" t="s">
        <v>16</v>
      </c>
      <c r="C424" s="15"/>
      <c r="D424" s="14"/>
      <c r="E424" s="15"/>
      <c r="F424" s="15"/>
      <c r="G424" s="16"/>
      <c r="H424" s="16"/>
      <c r="I424" s="16"/>
      <c r="J424" s="15"/>
      <c r="K424" s="15"/>
    </row>
    <row r="425" spans="1:12" s="5" customFormat="1" ht="15" customHeight="1" x14ac:dyDescent="0.3">
      <c r="B425" s="16" t="s">
        <v>434</v>
      </c>
      <c r="C425" s="16"/>
      <c r="D425" s="16"/>
      <c r="E425" s="16"/>
      <c r="F425" s="16"/>
      <c r="G425" s="16"/>
      <c r="H425" s="16"/>
      <c r="I425" s="16"/>
      <c r="J425" s="16"/>
      <c r="K425" s="16"/>
    </row>
    <row r="426" spans="1:12" s="5" customFormat="1" ht="7.2" customHeight="1" x14ac:dyDescent="0.3">
      <c r="A426" s="3"/>
      <c r="B426" s="6"/>
      <c r="C426" s="6"/>
      <c r="D426" s="6"/>
      <c r="E426" s="6"/>
      <c r="F426" s="6"/>
      <c r="G426" s="6"/>
      <c r="H426" s="7"/>
      <c r="I426" s="7"/>
      <c r="J426" s="7"/>
      <c r="K426" s="7"/>
    </row>
    <row r="427" spans="1:12" s="5" customFormat="1" ht="12.75" customHeight="1" x14ac:dyDescent="0.3">
      <c r="E427" s="9"/>
      <c r="F427" s="9"/>
      <c r="I427" s="20" t="s">
        <v>28</v>
      </c>
      <c r="J427" s="9"/>
      <c r="K427" s="9"/>
      <c r="L427" s="8"/>
    </row>
    <row r="428" spans="1:12" s="195" customFormat="1" x14ac:dyDescent="0.3">
      <c r="A428" s="141" t="s">
        <v>565</v>
      </c>
      <c r="B428" s="141"/>
      <c r="C428" s="141"/>
      <c r="D428" s="141"/>
      <c r="E428" s="141"/>
      <c r="F428" s="141"/>
      <c r="G428" s="141"/>
      <c r="H428" s="141"/>
      <c r="I428" s="141"/>
      <c r="J428" s="105"/>
      <c r="K428" s="106"/>
      <c r="L428" s="106"/>
    </row>
    <row r="429" spans="1:12" x14ac:dyDescent="0.3">
      <c r="A429" s="140" t="s">
        <v>30</v>
      </c>
      <c r="B429" s="140"/>
      <c r="C429" s="140"/>
      <c r="D429" s="140"/>
      <c r="E429" s="140"/>
      <c r="F429" s="140"/>
      <c r="G429" s="140"/>
      <c r="H429" s="140"/>
      <c r="I429" s="140"/>
      <c r="J429" s="88"/>
      <c r="K429" s="89"/>
      <c r="L429" s="89"/>
    </row>
    <row r="430" spans="1:12" ht="61.2" x14ac:dyDescent="0.3">
      <c r="A430" s="164" t="s">
        <v>0</v>
      </c>
      <c r="B430" s="21" t="s">
        <v>24</v>
      </c>
      <c r="C430" s="90" t="s">
        <v>31</v>
      </c>
      <c r="D430" s="165" t="s">
        <v>32</v>
      </c>
      <c r="E430" s="91" t="s">
        <v>432</v>
      </c>
      <c r="F430" s="91" t="s">
        <v>33</v>
      </c>
      <c r="G430" s="90" t="s">
        <v>1</v>
      </c>
      <c r="H430" s="90" t="s">
        <v>23</v>
      </c>
      <c r="I430" s="92" t="s">
        <v>34</v>
      </c>
      <c r="J430" s="90" t="s">
        <v>2</v>
      </c>
      <c r="K430" s="90" t="s">
        <v>35</v>
      </c>
      <c r="L430" s="90" t="s">
        <v>36</v>
      </c>
    </row>
    <row r="431" spans="1:12" x14ac:dyDescent="0.3">
      <c r="A431" s="93" t="s">
        <v>37</v>
      </c>
      <c r="B431" s="94" t="s">
        <v>3</v>
      </c>
      <c r="C431" s="90" t="s">
        <v>4</v>
      </c>
      <c r="D431" s="90" t="s">
        <v>5</v>
      </c>
      <c r="E431" s="90" t="s">
        <v>6</v>
      </c>
      <c r="F431" s="95" t="s">
        <v>7</v>
      </c>
      <c r="G431" s="95" t="s">
        <v>8</v>
      </c>
      <c r="H431" s="22" t="s">
        <v>9</v>
      </c>
      <c r="I431" s="23" t="s">
        <v>10</v>
      </c>
      <c r="J431" s="96" t="s">
        <v>11</v>
      </c>
      <c r="K431" s="166" t="s">
        <v>12</v>
      </c>
      <c r="L431" s="167" t="s">
        <v>38</v>
      </c>
    </row>
    <row r="432" spans="1:12" ht="20.399999999999999" x14ac:dyDescent="0.3">
      <c r="A432" s="98" t="s">
        <v>13</v>
      </c>
      <c r="B432" s="243" t="s">
        <v>394</v>
      </c>
      <c r="C432" s="228">
        <v>45</v>
      </c>
      <c r="D432" s="133" t="s">
        <v>22</v>
      </c>
      <c r="E432" s="69">
        <v>0</v>
      </c>
      <c r="F432" s="70">
        <f>ROUND(C432*E432,2)</f>
        <v>0</v>
      </c>
      <c r="G432" s="71">
        <v>0.08</v>
      </c>
      <c r="H432" s="70">
        <f>ROUND(F432*G432+F432,2)</f>
        <v>0</v>
      </c>
      <c r="I432" s="134"/>
      <c r="J432" s="72"/>
      <c r="K432" s="118">
        <v>5</v>
      </c>
      <c r="L432" s="73">
        <f>ROUND(H432/C432*K432,2)</f>
        <v>0</v>
      </c>
    </row>
    <row r="433" spans="1:12" x14ac:dyDescent="0.3">
      <c r="A433" s="98" t="s">
        <v>17</v>
      </c>
      <c r="B433" s="244" t="s">
        <v>395</v>
      </c>
      <c r="C433" s="228">
        <v>45</v>
      </c>
      <c r="D433" s="133" t="s">
        <v>22</v>
      </c>
      <c r="E433" s="168">
        <v>0</v>
      </c>
      <c r="F433" s="70">
        <f t="shared" ref="F433:F435" si="20">ROUND(C433*E433,2)</f>
        <v>0</v>
      </c>
      <c r="G433" s="71">
        <v>0.08</v>
      </c>
      <c r="H433" s="70">
        <f t="shared" ref="H433:H435" si="21">ROUND(F433*G433+F433,2)</f>
        <v>0</v>
      </c>
      <c r="I433" s="245"/>
      <c r="J433" s="246"/>
      <c r="K433" s="247">
        <v>5</v>
      </c>
      <c r="L433" s="73">
        <f t="shared" ref="L433:L434" si="22">ROUND(H433/C433*K433,2)</f>
        <v>0</v>
      </c>
    </row>
    <row r="434" spans="1:12" x14ac:dyDescent="0.3">
      <c r="A434" s="98" t="s">
        <v>18</v>
      </c>
      <c r="B434" s="244" t="s">
        <v>405</v>
      </c>
      <c r="C434" s="228">
        <v>45</v>
      </c>
      <c r="D434" s="133" t="s">
        <v>22</v>
      </c>
      <c r="E434" s="168">
        <v>0</v>
      </c>
      <c r="F434" s="70">
        <f t="shared" si="20"/>
        <v>0</v>
      </c>
      <c r="G434" s="71">
        <v>0.08</v>
      </c>
      <c r="H434" s="168">
        <f t="shared" si="21"/>
        <v>0</v>
      </c>
      <c r="I434" s="245"/>
      <c r="J434" s="246"/>
      <c r="K434" s="247">
        <v>5</v>
      </c>
      <c r="L434" s="73">
        <f t="shared" si="22"/>
        <v>0</v>
      </c>
    </row>
    <row r="435" spans="1:12" x14ac:dyDescent="0.3">
      <c r="A435" s="98" t="s">
        <v>19</v>
      </c>
      <c r="B435" s="248" t="s">
        <v>105</v>
      </c>
      <c r="C435" s="232">
        <v>10</v>
      </c>
      <c r="D435" s="133" t="s">
        <v>106</v>
      </c>
      <c r="E435" s="137">
        <v>0</v>
      </c>
      <c r="F435" s="70">
        <f t="shared" si="20"/>
        <v>0</v>
      </c>
      <c r="G435" s="241">
        <v>0.08</v>
      </c>
      <c r="H435" s="101">
        <f t="shared" si="21"/>
        <v>0</v>
      </c>
      <c r="I435" s="245"/>
      <c r="J435" s="246"/>
      <c r="K435" s="138"/>
      <c r="L435" s="73">
        <f>SUM(L432:L434)</f>
        <v>0</v>
      </c>
    </row>
    <row r="436" spans="1:12" x14ac:dyDescent="0.3">
      <c r="A436" s="38"/>
      <c r="B436" s="182"/>
      <c r="C436" s="183"/>
      <c r="D436" s="184"/>
      <c r="E436" s="39"/>
      <c r="F436" s="179">
        <f>SUM(F432:F435)</f>
        <v>0</v>
      </c>
      <c r="G436" s="40"/>
      <c r="H436" s="179">
        <f>SUM(H432:H435)</f>
        <v>0</v>
      </c>
      <c r="I436" s="41"/>
      <c r="J436" s="42"/>
      <c r="K436" s="43"/>
      <c r="L436" s="55"/>
    </row>
    <row r="437" spans="1:12" x14ac:dyDescent="0.2">
      <c r="A437" s="102" t="s">
        <v>40</v>
      </c>
      <c r="B437" s="103"/>
      <c r="C437" s="103"/>
      <c r="D437" s="103"/>
      <c r="E437" s="103"/>
      <c r="F437" s="103"/>
      <c r="G437" s="103"/>
      <c r="H437" s="103"/>
      <c r="I437" s="139"/>
      <c r="J437" s="97"/>
      <c r="K437" s="97"/>
      <c r="L437" s="97"/>
    </row>
    <row r="438" spans="1:12" ht="20.399999999999999" x14ac:dyDescent="0.2">
      <c r="A438" s="164" t="s">
        <v>0</v>
      </c>
      <c r="B438" s="44" t="s">
        <v>107</v>
      </c>
      <c r="C438" s="173"/>
      <c r="D438" s="26"/>
      <c r="E438" s="164" t="s">
        <v>42</v>
      </c>
      <c r="F438" s="27"/>
      <c r="G438" s="174"/>
      <c r="H438" s="174"/>
      <c r="I438" s="28" t="s">
        <v>43</v>
      </c>
      <c r="J438" s="29"/>
      <c r="K438" s="30"/>
      <c r="L438" s="31"/>
    </row>
    <row r="439" spans="1:12" x14ac:dyDescent="0.2">
      <c r="A439" s="133" t="s">
        <v>13</v>
      </c>
      <c r="B439" s="1038" t="s">
        <v>501</v>
      </c>
      <c r="C439" s="1062"/>
      <c r="D439" s="1040"/>
      <c r="E439" s="133" t="s">
        <v>374</v>
      </c>
      <c r="F439" s="87"/>
      <c r="G439" s="175"/>
      <c r="H439" s="175"/>
      <c r="I439" s="32"/>
      <c r="J439" s="33"/>
      <c r="K439" s="34"/>
      <c r="L439" s="35"/>
    </row>
    <row r="440" spans="1:12" x14ac:dyDescent="0.2">
      <c r="A440" s="133" t="s">
        <v>17</v>
      </c>
      <c r="B440" s="963" t="s">
        <v>108</v>
      </c>
      <c r="C440" s="964"/>
      <c r="D440" s="965"/>
      <c r="E440" s="133" t="s">
        <v>374</v>
      </c>
      <c r="F440" s="87"/>
      <c r="G440" s="175"/>
      <c r="H440" s="175"/>
      <c r="I440" s="32"/>
      <c r="J440" s="33"/>
      <c r="K440" s="34"/>
      <c r="L440" s="35"/>
    </row>
    <row r="441" spans="1:12" x14ac:dyDescent="0.2">
      <c r="A441" s="133" t="s">
        <v>18</v>
      </c>
      <c r="B441" s="963" t="s">
        <v>109</v>
      </c>
      <c r="C441" s="964"/>
      <c r="D441" s="965"/>
      <c r="E441" s="133" t="s">
        <v>44</v>
      </c>
      <c r="F441" s="36"/>
      <c r="G441" s="176"/>
      <c r="H441" s="176"/>
      <c r="I441" s="32"/>
      <c r="J441" s="33"/>
      <c r="K441" s="34"/>
      <c r="L441" s="35"/>
    </row>
    <row r="442" spans="1:12" x14ac:dyDescent="0.2">
      <c r="A442" s="133" t="s">
        <v>19</v>
      </c>
      <c r="B442" s="963" t="s">
        <v>566</v>
      </c>
      <c r="C442" s="964"/>
      <c r="D442" s="965"/>
      <c r="E442" s="133" t="s">
        <v>44</v>
      </c>
      <c r="F442" s="87"/>
      <c r="G442" s="175"/>
      <c r="H442" s="175"/>
      <c r="I442" s="32"/>
      <c r="J442" s="33"/>
      <c r="K442" s="34"/>
      <c r="L442" s="35"/>
    </row>
    <row r="443" spans="1:12" ht="10.199999999999999" customHeight="1" x14ac:dyDescent="0.2">
      <c r="A443" s="133" t="s">
        <v>21</v>
      </c>
      <c r="B443" s="1038" t="s">
        <v>567</v>
      </c>
      <c r="C443" s="1062"/>
      <c r="D443" s="1040"/>
      <c r="E443" s="133" t="s">
        <v>44</v>
      </c>
      <c r="F443" s="87"/>
      <c r="G443" s="175"/>
      <c r="H443" s="175"/>
      <c r="I443" s="32"/>
      <c r="J443" s="33"/>
      <c r="K443" s="34"/>
      <c r="L443" s="35"/>
    </row>
    <row r="444" spans="1:12" ht="10.199999999999999" customHeight="1" x14ac:dyDescent="0.2">
      <c r="A444" s="133" t="s">
        <v>53</v>
      </c>
      <c r="B444" s="963" t="s">
        <v>111</v>
      </c>
      <c r="C444" s="964"/>
      <c r="D444" s="965"/>
      <c r="E444" s="133" t="s">
        <v>44</v>
      </c>
      <c r="F444" s="87"/>
      <c r="G444" s="175"/>
      <c r="H444" s="175"/>
      <c r="I444" s="32"/>
      <c r="J444" s="33"/>
      <c r="K444" s="34"/>
      <c r="L444" s="35"/>
    </row>
    <row r="445" spans="1:12" ht="10.199999999999999" customHeight="1" x14ac:dyDescent="0.2">
      <c r="A445" s="133" t="s">
        <v>55</v>
      </c>
      <c r="B445" s="963" t="s">
        <v>112</v>
      </c>
      <c r="C445" s="964"/>
      <c r="D445" s="965"/>
      <c r="E445" s="133" t="s">
        <v>44</v>
      </c>
      <c r="F445" s="87"/>
      <c r="G445" s="175"/>
      <c r="H445" s="175"/>
      <c r="I445" s="32"/>
      <c r="J445" s="33"/>
      <c r="K445" s="34"/>
      <c r="L445" s="35"/>
    </row>
    <row r="446" spans="1:12" ht="21" customHeight="1" x14ac:dyDescent="0.2">
      <c r="A446" s="133" t="s">
        <v>57</v>
      </c>
      <c r="B446" s="1038" t="s">
        <v>113</v>
      </c>
      <c r="C446" s="1062"/>
      <c r="D446" s="1040"/>
      <c r="E446" s="133" t="s">
        <v>374</v>
      </c>
      <c r="F446" s="87"/>
      <c r="G446" s="175"/>
      <c r="H446" s="175"/>
      <c r="I446" s="32"/>
      <c r="J446" s="33"/>
      <c r="K446" s="34"/>
      <c r="L446" s="35"/>
    </row>
    <row r="447" spans="1:12" ht="10.199999999999999" customHeight="1" x14ac:dyDescent="0.2">
      <c r="A447" s="133" t="s">
        <v>59</v>
      </c>
      <c r="B447" s="963" t="s">
        <v>210</v>
      </c>
      <c r="C447" s="964"/>
      <c r="D447" s="965"/>
      <c r="E447" s="133" t="s">
        <v>44</v>
      </c>
      <c r="F447" s="36"/>
      <c r="G447" s="176"/>
      <c r="H447" s="176"/>
      <c r="I447" s="32"/>
      <c r="J447" s="33"/>
      <c r="K447" s="34"/>
      <c r="L447" s="35"/>
    </row>
    <row r="448" spans="1:12" ht="10.199999999999999" customHeight="1" x14ac:dyDescent="0.2">
      <c r="A448" s="133" t="s">
        <v>116</v>
      </c>
      <c r="B448" s="963" t="s">
        <v>115</v>
      </c>
      <c r="C448" s="964"/>
      <c r="D448" s="965"/>
      <c r="E448" s="133" t="s">
        <v>44</v>
      </c>
      <c r="F448" s="87"/>
      <c r="G448" s="175"/>
      <c r="H448" s="175"/>
      <c r="I448" s="32"/>
      <c r="J448" s="33"/>
      <c r="K448" s="34"/>
      <c r="L448" s="35"/>
    </row>
    <row r="449" spans="1:12" x14ac:dyDescent="0.2">
      <c r="A449" s="133" t="s">
        <v>117</v>
      </c>
      <c r="B449" s="963" t="s">
        <v>398</v>
      </c>
      <c r="C449" s="964"/>
      <c r="D449" s="965"/>
      <c r="E449" s="133" t="s">
        <v>44</v>
      </c>
      <c r="F449" s="87"/>
      <c r="G449" s="175"/>
      <c r="H449" s="175"/>
      <c r="I449" s="32"/>
      <c r="J449" s="33"/>
      <c r="K449" s="34"/>
      <c r="L449" s="35"/>
    </row>
    <row r="450" spans="1:12" ht="10.199999999999999" customHeight="1" x14ac:dyDescent="0.2">
      <c r="A450" s="133" t="s">
        <v>119</v>
      </c>
      <c r="B450" s="963" t="s">
        <v>118</v>
      </c>
      <c r="C450" s="964"/>
      <c r="D450" s="965"/>
      <c r="E450" s="133" t="s">
        <v>44</v>
      </c>
      <c r="F450" s="87"/>
      <c r="G450" s="175"/>
      <c r="H450" s="175"/>
      <c r="I450" s="32"/>
      <c r="J450" s="33"/>
      <c r="K450" s="34"/>
      <c r="L450" s="35"/>
    </row>
    <row r="451" spans="1:12" ht="10.199999999999999" customHeight="1" x14ac:dyDescent="0.2">
      <c r="A451" s="133" t="s">
        <v>121</v>
      </c>
      <c r="B451" s="963" t="s">
        <v>568</v>
      </c>
      <c r="C451" s="964"/>
      <c r="D451" s="965"/>
      <c r="E451" s="133" t="s">
        <v>44</v>
      </c>
      <c r="F451" s="87"/>
      <c r="G451" s="175"/>
      <c r="H451" s="175"/>
      <c r="I451" s="32"/>
      <c r="J451" s="33"/>
      <c r="K451" s="34"/>
      <c r="L451" s="35"/>
    </row>
    <row r="452" spans="1:12" ht="20.55" customHeight="1" x14ac:dyDescent="0.2">
      <c r="A452" s="133" t="s">
        <v>123</v>
      </c>
      <c r="B452" s="1038" t="s">
        <v>122</v>
      </c>
      <c r="C452" s="1062"/>
      <c r="D452" s="1040"/>
      <c r="E452" s="133" t="s">
        <v>44</v>
      </c>
      <c r="F452" s="87"/>
      <c r="G452" s="175"/>
      <c r="H452" s="175"/>
      <c r="I452" s="32"/>
      <c r="J452" s="33"/>
      <c r="K452" s="34"/>
      <c r="L452" s="35"/>
    </row>
    <row r="453" spans="1:12" ht="10.199999999999999" customHeight="1" x14ac:dyDescent="0.2">
      <c r="A453" s="133" t="s">
        <v>124</v>
      </c>
      <c r="B453" s="963" t="s">
        <v>399</v>
      </c>
      <c r="C453" s="964"/>
      <c r="D453" s="965"/>
      <c r="E453" s="133" t="s">
        <v>44</v>
      </c>
      <c r="F453" s="36"/>
      <c r="G453" s="176"/>
      <c r="H453" s="176"/>
      <c r="I453" s="32"/>
      <c r="J453" s="33"/>
      <c r="K453" s="34"/>
      <c r="L453" s="35"/>
    </row>
    <row r="454" spans="1:12" ht="10.199999999999999" customHeight="1" x14ac:dyDescent="0.2">
      <c r="A454" s="133" t="s">
        <v>126</v>
      </c>
      <c r="B454" s="1041" t="s">
        <v>400</v>
      </c>
      <c r="C454" s="1147"/>
      <c r="D454" s="1043"/>
      <c r="E454" s="133" t="s">
        <v>44</v>
      </c>
      <c r="F454" s="87"/>
      <c r="G454" s="175"/>
      <c r="H454" s="175"/>
      <c r="I454" s="32"/>
      <c r="J454" s="33"/>
      <c r="K454" s="34"/>
      <c r="L454" s="35"/>
    </row>
    <row r="455" spans="1:12" ht="10.199999999999999" customHeight="1" x14ac:dyDescent="0.2">
      <c r="A455" s="133" t="s">
        <v>128</v>
      </c>
      <c r="B455" s="963" t="s">
        <v>127</v>
      </c>
      <c r="C455" s="964"/>
      <c r="D455" s="965"/>
      <c r="E455" s="119" t="s">
        <v>44</v>
      </c>
      <c r="F455" s="87"/>
      <c r="G455" s="175"/>
      <c r="H455" s="175"/>
      <c r="I455" s="32"/>
      <c r="J455" s="33"/>
      <c r="K455" s="34"/>
      <c r="L455" s="35"/>
    </row>
    <row r="456" spans="1:12" ht="20.55" customHeight="1" x14ac:dyDescent="0.2">
      <c r="A456" s="133" t="s">
        <v>130</v>
      </c>
      <c r="B456" s="963" t="s">
        <v>178</v>
      </c>
      <c r="C456" s="964"/>
      <c r="D456" s="964"/>
      <c r="E456" s="120" t="s">
        <v>44</v>
      </c>
      <c r="F456" s="87"/>
      <c r="G456" s="175"/>
      <c r="H456" s="175"/>
      <c r="I456" s="32"/>
      <c r="J456" s="33"/>
      <c r="K456" s="34"/>
      <c r="L456" s="35"/>
    </row>
    <row r="457" spans="1:12" ht="20.55" customHeight="1" x14ac:dyDescent="0.2">
      <c r="A457" s="133" t="s">
        <v>132</v>
      </c>
      <c r="B457" s="963" t="s">
        <v>129</v>
      </c>
      <c r="C457" s="964"/>
      <c r="D457" s="965"/>
      <c r="E457" s="121" t="s">
        <v>44</v>
      </c>
      <c r="F457" s="87"/>
      <c r="G457" s="175"/>
      <c r="H457" s="175"/>
      <c r="I457" s="32"/>
      <c r="J457" s="33"/>
      <c r="K457" s="34"/>
      <c r="L457" s="35"/>
    </row>
    <row r="458" spans="1:12" ht="10.199999999999999" customHeight="1" x14ac:dyDescent="0.2">
      <c r="A458" s="133" t="s">
        <v>134</v>
      </c>
      <c r="B458" s="963" t="s">
        <v>131</v>
      </c>
      <c r="C458" s="964"/>
      <c r="D458" s="965"/>
      <c r="E458" s="133" t="s">
        <v>44</v>
      </c>
      <c r="F458" s="87"/>
      <c r="G458" s="175"/>
      <c r="H458" s="175"/>
      <c r="I458" s="32"/>
      <c r="J458" s="33"/>
      <c r="K458" s="34"/>
      <c r="L458" s="35"/>
    </row>
    <row r="459" spans="1:12" ht="19.8" customHeight="1" x14ac:dyDescent="0.2">
      <c r="A459" s="133" t="s">
        <v>150</v>
      </c>
      <c r="B459" s="1205" t="s">
        <v>401</v>
      </c>
      <c r="C459" s="1206"/>
      <c r="D459" s="1207"/>
      <c r="E459" s="109" t="s">
        <v>44</v>
      </c>
      <c r="F459" s="74"/>
      <c r="G459" s="249"/>
      <c r="H459" s="249"/>
      <c r="I459" s="75"/>
      <c r="J459" s="76"/>
      <c r="K459" s="77"/>
      <c r="L459" s="78"/>
    </row>
    <row r="460" spans="1:12" ht="19.8" customHeight="1" x14ac:dyDescent="0.2">
      <c r="A460" s="133" t="s">
        <v>136</v>
      </c>
      <c r="B460" s="1038" t="s">
        <v>569</v>
      </c>
      <c r="C460" s="1062"/>
      <c r="D460" s="1040"/>
      <c r="E460" s="250" t="s">
        <v>362</v>
      </c>
      <c r="F460" s="87"/>
      <c r="G460" s="175"/>
      <c r="H460" s="175"/>
      <c r="I460" s="251"/>
      <c r="J460" s="252"/>
      <c r="K460" s="253"/>
      <c r="L460" s="83"/>
    </row>
    <row r="461" spans="1:12" ht="19.8" customHeight="1" x14ac:dyDescent="0.2">
      <c r="A461" s="133" t="s">
        <v>179</v>
      </c>
      <c r="B461" s="1038" t="s">
        <v>154</v>
      </c>
      <c r="C461" s="1062"/>
      <c r="D461" s="1040"/>
      <c r="E461" s="250" t="s">
        <v>380</v>
      </c>
      <c r="F461" s="87"/>
      <c r="G461" s="175"/>
      <c r="H461" s="175"/>
      <c r="I461" s="251"/>
      <c r="J461" s="252"/>
      <c r="K461" s="253"/>
      <c r="L461" s="83"/>
    </row>
    <row r="462" spans="1:12" ht="19.8" customHeight="1" x14ac:dyDescent="0.2">
      <c r="A462" s="133" t="s">
        <v>153</v>
      </c>
      <c r="B462" s="1038" t="s">
        <v>156</v>
      </c>
      <c r="C462" s="1062"/>
      <c r="D462" s="1040"/>
      <c r="E462" s="250" t="s">
        <v>362</v>
      </c>
      <c r="F462" s="87"/>
      <c r="G462" s="175"/>
      <c r="H462" s="175"/>
      <c r="I462" s="251"/>
      <c r="J462" s="252"/>
      <c r="K462" s="253"/>
      <c r="L462" s="83"/>
    </row>
    <row r="463" spans="1:12" ht="19.8" customHeight="1" x14ac:dyDescent="0.2">
      <c r="A463" s="79"/>
      <c r="B463" s="254" t="s">
        <v>570</v>
      </c>
      <c r="C463" s="122"/>
      <c r="D463" s="122"/>
      <c r="E463" s="123"/>
      <c r="F463" s="80"/>
      <c r="G463" s="80"/>
      <c r="H463" s="80"/>
      <c r="I463" s="81"/>
      <c r="J463" s="42"/>
      <c r="K463" s="82"/>
      <c r="L463" s="82"/>
    </row>
    <row r="464" spans="1:12" ht="19.8" customHeight="1" x14ac:dyDescent="0.2">
      <c r="A464" s="133" t="s">
        <v>157</v>
      </c>
      <c r="B464" s="1134" t="s">
        <v>197</v>
      </c>
      <c r="C464" s="1134"/>
      <c r="D464" s="1134"/>
      <c r="E464" s="250" t="s">
        <v>380</v>
      </c>
      <c r="F464" s="87"/>
      <c r="G464" s="175"/>
      <c r="H464" s="175"/>
      <c r="I464" s="251"/>
      <c r="J464" s="252"/>
      <c r="K464" s="253"/>
      <c r="L464" s="83"/>
    </row>
    <row r="465" spans="1:12" ht="19.8" customHeight="1" x14ac:dyDescent="0.2">
      <c r="A465" s="133" t="s">
        <v>159</v>
      </c>
      <c r="B465" s="1134" t="s">
        <v>402</v>
      </c>
      <c r="C465" s="1134"/>
      <c r="D465" s="1134"/>
      <c r="E465" s="250" t="s">
        <v>380</v>
      </c>
      <c r="F465" s="87"/>
      <c r="G465" s="175"/>
      <c r="H465" s="175"/>
      <c r="I465" s="251"/>
      <c r="J465" s="252"/>
      <c r="K465" s="253"/>
      <c r="L465" s="83"/>
    </row>
    <row r="466" spans="1:12" x14ac:dyDescent="0.2">
      <c r="A466" s="79"/>
      <c r="B466" s="255" t="s">
        <v>135</v>
      </c>
      <c r="C466" s="56"/>
      <c r="D466" s="56"/>
      <c r="E466" s="57"/>
      <c r="F466" s="80"/>
      <c r="G466" s="80"/>
      <c r="H466" s="80"/>
      <c r="I466" s="81"/>
      <c r="J466" s="42"/>
      <c r="K466" s="82"/>
      <c r="L466" s="82"/>
    </row>
    <row r="467" spans="1:12" ht="36" customHeight="1" x14ac:dyDescent="0.2">
      <c r="A467" s="133" t="s">
        <v>161</v>
      </c>
      <c r="B467" s="963" t="s">
        <v>571</v>
      </c>
      <c r="C467" s="964"/>
      <c r="D467" s="965"/>
      <c r="E467" s="256" t="s">
        <v>137</v>
      </c>
      <c r="F467" s="87"/>
      <c r="G467" s="175"/>
      <c r="H467" s="175"/>
      <c r="I467" s="32"/>
      <c r="J467" s="33"/>
      <c r="K467" s="34"/>
      <c r="L467" s="35"/>
    </row>
    <row r="468" spans="1:12" s="5" customFormat="1" ht="15" customHeight="1" x14ac:dyDescent="0.3">
      <c r="A468" s="17" t="s">
        <v>15</v>
      </c>
      <c r="B468" s="104" t="s">
        <v>27</v>
      </c>
      <c r="C468" s="2"/>
      <c r="D468" s="1"/>
      <c r="F468" s="2"/>
      <c r="G468" s="10"/>
      <c r="H468" s="11"/>
      <c r="I468" s="10"/>
      <c r="J468" s="2"/>
      <c r="K468" s="2"/>
    </row>
    <row r="469" spans="1:12" s="5" customFormat="1" ht="15" customHeight="1" x14ac:dyDescent="0.3">
      <c r="A469" s="1059" t="s">
        <v>357</v>
      </c>
      <c r="B469" s="1060"/>
      <c r="C469" s="1060"/>
      <c r="D469" s="1060"/>
      <c r="E469" s="1060"/>
      <c r="F469" s="1060"/>
      <c r="G469" s="1060"/>
      <c r="H469" s="1060"/>
      <c r="I469" s="1061"/>
      <c r="J469" s="235"/>
      <c r="K469" s="68" t="s">
        <v>25</v>
      </c>
    </row>
    <row r="470" spans="1:12" s="5" customFormat="1" ht="15" customHeight="1" x14ac:dyDescent="0.3">
      <c r="A470" s="1059" t="s">
        <v>358</v>
      </c>
      <c r="B470" s="1060"/>
      <c r="C470" s="1060"/>
      <c r="D470" s="1060"/>
      <c r="E470" s="1060"/>
      <c r="F470" s="1060"/>
      <c r="G470" s="1060"/>
      <c r="H470" s="1060"/>
      <c r="I470" s="1061"/>
      <c r="J470" s="235"/>
      <c r="K470" s="68" t="s">
        <v>25</v>
      </c>
    </row>
    <row r="471" spans="1:12" s="5" customFormat="1" ht="15" customHeight="1" x14ac:dyDescent="0.3">
      <c r="A471" s="1059" t="s">
        <v>26</v>
      </c>
      <c r="B471" s="1060"/>
      <c r="C471" s="1060"/>
      <c r="D471" s="1060"/>
      <c r="E471" s="1060"/>
      <c r="F471" s="1060"/>
      <c r="G471" s="1060"/>
      <c r="H471" s="1060"/>
      <c r="I471" s="1061"/>
      <c r="J471" s="235"/>
      <c r="K471" s="68" t="s">
        <v>25</v>
      </c>
    </row>
    <row r="472" spans="1:12" s="5" customFormat="1" ht="8.5500000000000007" customHeight="1" x14ac:dyDescent="0.3">
      <c r="A472" s="17"/>
      <c r="B472" s="1" t="s">
        <v>14</v>
      </c>
      <c r="C472" s="18"/>
      <c r="D472" s="18"/>
      <c r="E472" s="18"/>
      <c r="F472" s="18"/>
      <c r="G472" s="18"/>
      <c r="H472" s="18"/>
      <c r="I472" s="18"/>
      <c r="J472" s="19"/>
      <c r="K472" s="10"/>
    </row>
    <row r="473" spans="1:12" s="5" customFormat="1" ht="15" customHeight="1" x14ac:dyDescent="0.3">
      <c r="A473" s="3" t="s">
        <v>15</v>
      </c>
      <c r="B473" s="4" t="s">
        <v>20</v>
      </c>
      <c r="C473" s="4"/>
      <c r="D473" s="4"/>
      <c r="E473" s="4"/>
      <c r="F473" s="4"/>
      <c r="L473" s="8"/>
    </row>
    <row r="474" spans="1:12" s="5" customFormat="1" ht="15" customHeight="1" x14ac:dyDescent="0.3">
      <c r="A474" s="3" t="s">
        <v>15</v>
      </c>
      <c r="B474" s="4" t="s">
        <v>433</v>
      </c>
      <c r="C474" s="4"/>
      <c r="D474" s="4"/>
      <c r="E474" s="4"/>
      <c r="J474" s="4"/>
      <c r="K474" s="4"/>
    </row>
    <row r="475" spans="1:12" s="5" customFormat="1" ht="13.2" customHeight="1" x14ac:dyDescent="0.3">
      <c r="A475" s="3" t="s">
        <v>15</v>
      </c>
      <c r="B475" s="14" t="s">
        <v>16</v>
      </c>
      <c r="C475" s="15"/>
      <c r="D475" s="14"/>
      <c r="E475" s="15"/>
      <c r="F475" s="15"/>
      <c r="G475" s="16"/>
      <c r="H475" s="16"/>
      <c r="I475" s="16"/>
      <c r="J475" s="15"/>
      <c r="K475" s="15"/>
    </row>
    <row r="476" spans="1:12" s="5" customFormat="1" ht="9.4499999999999993" customHeight="1" x14ac:dyDescent="0.3">
      <c r="B476" s="16" t="s">
        <v>434</v>
      </c>
      <c r="C476" s="16"/>
      <c r="D476" s="16"/>
      <c r="E476" s="16"/>
      <c r="F476" s="16"/>
      <c r="G476" s="16"/>
      <c r="H476" s="16"/>
      <c r="I476" s="16"/>
      <c r="J476" s="16"/>
      <c r="K476" s="16"/>
    </row>
    <row r="477" spans="1:12" s="5" customFormat="1" ht="12.75" customHeight="1" x14ac:dyDescent="0.3">
      <c r="E477" s="9"/>
      <c r="F477" s="9"/>
      <c r="I477" s="20" t="s">
        <v>28</v>
      </c>
      <c r="J477" s="9"/>
      <c r="K477" s="9"/>
      <c r="L477" s="8"/>
    </row>
    <row r="478" spans="1:12" s="195" customFormat="1" ht="10.199999999999999" customHeight="1" x14ac:dyDescent="0.3">
      <c r="A478" s="141" t="s">
        <v>572</v>
      </c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</row>
    <row r="479" spans="1:12" x14ac:dyDescent="0.3">
      <c r="A479" s="140" t="s">
        <v>30</v>
      </c>
      <c r="B479" s="140"/>
      <c r="C479" s="140"/>
      <c r="D479" s="140"/>
      <c r="E479" s="140"/>
      <c r="F479" s="140"/>
      <c r="G479" s="140"/>
      <c r="H479" s="140"/>
      <c r="I479" s="140"/>
      <c r="J479" s="88"/>
      <c r="K479" s="89"/>
      <c r="L479" s="89"/>
    </row>
    <row r="480" spans="1:12" ht="61.2" x14ac:dyDescent="0.3">
      <c r="A480" s="164" t="s">
        <v>0</v>
      </c>
      <c r="B480" s="21" t="s">
        <v>24</v>
      </c>
      <c r="C480" s="90" t="s">
        <v>31</v>
      </c>
      <c r="D480" s="165" t="s">
        <v>32</v>
      </c>
      <c r="E480" s="91" t="s">
        <v>432</v>
      </c>
      <c r="F480" s="91" t="s">
        <v>33</v>
      </c>
      <c r="G480" s="90" t="s">
        <v>1</v>
      </c>
      <c r="H480" s="90" t="s">
        <v>23</v>
      </c>
      <c r="I480" s="92" t="s">
        <v>34</v>
      </c>
      <c r="J480" s="90" t="s">
        <v>2</v>
      </c>
      <c r="K480" s="90" t="s">
        <v>35</v>
      </c>
      <c r="L480" s="90" t="s">
        <v>36</v>
      </c>
    </row>
    <row r="481" spans="1:12" x14ac:dyDescent="0.3">
      <c r="A481" s="93" t="s">
        <v>37</v>
      </c>
      <c r="B481" s="94" t="s">
        <v>3</v>
      </c>
      <c r="C481" s="90" t="s">
        <v>4</v>
      </c>
      <c r="D481" s="90" t="s">
        <v>5</v>
      </c>
      <c r="E481" s="90" t="s">
        <v>6</v>
      </c>
      <c r="F481" s="95" t="s">
        <v>7</v>
      </c>
      <c r="G481" s="95" t="s">
        <v>8</v>
      </c>
      <c r="H481" s="22" t="s">
        <v>9</v>
      </c>
      <c r="I481" s="23" t="s">
        <v>10</v>
      </c>
      <c r="J481" s="96" t="s">
        <v>11</v>
      </c>
      <c r="K481" s="166" t="s">
        <v>12</v>
      </c>
      <c r="L481" s="167" t="s">
        <v>38</v>
      </c>
    </row>
    <row r="482" spans="1:12" ht="20.399999999999999" x14ac:dyDescent="0.3">
      <c r="A482" s="98" t="s">
        <v>13</v>
      </c>
      <c r="B482" s="243" t="s">
        <v>394</v>
      </c>
      <c r="C482" s="164">
        <v>10</v>
      </c>
      <c r="D482" s="133" t="s">
        <v>22</v>
      </c>
      <c r="E482" s="24">
        <v>0</v>
      </c>
      <c r="F482" s="168">
        <f>ROUND(C482*E482,2)</f>
        <v>0</v>
      </c>
      <c r="G482" s="169">
        <v>0.08</v>
      </c>
      <c r="H482" s="168">
        <f>ROUND(F482*G482+F482,2)</f>
        <v>0</v>
      </c>
      <c r="I482" s="170"/>
      <c r="J482" s="171"/>
      <c r="K482" s="863">
        <v>5</v>
      </c>
      <c r="L482" s="725">
        <f>ROUND(H482/C482*K482,2)</f>
        <v>0</v>
      </c>
    </row>
    <row r="483" spans="1:12" x14ac:dyDescent="0.3">
      <c r="A483" s="98" t="s">
        <v>17</v>
      </c>
      <c r="B483" s="244" t="s">
        <v>395</v>
      </c>
      <c r="C483" s="164">
        <v>10</v>
      </c>
      <c r="D483" s="133" t="s">
        <v>22</v>
      </c>
      <c r="E483" s="24">
        <v>0</v>
      </c>
      <c r="F483" s="168">
        <f t="shared" ref="F483:F485" si="23">ROUND(C483*E483,2)</f>
        <v>0</v>
      </c>
      <c r="G483" s="169">
        <v>0.08</v>
      </c>
      <c r="H483" s="168">
        <f t="shared" ref="H483:H485" si="24">ROUND(F483*G483+F483,2)</f>
        <v>0</v>
      </c>
      <c r="I483" s="170"/>
      <c r="J483" s="171"/>
      <c r="K483" s="863">
        <v>5</v>
      </c>
      <c r="L483" s="725">
        <f t="shared" ref="L483:L485" si="25">ROUND(H483/C483*K483,2)</f>
        <v>0</v>
      </c>
    </row>
    <row r="484" spans="1:12" x14ac:dyDescent="0.3">
      <c r="A484" s="98" t="s">
        <v>18</v>
      </c>
      <c r="B484" s="244" t="s">
        <v>405</v>
      </c>
      <c r="C484" s="164">
        <v>10</v>
      </c>
      <c r="D484" s="133" t="s">
        <v>22</v>
      </c>
      <c r="E484" s="24">
        <v>0</v>
      </c>
      <c r="F484" s="168">
        <f t="shared" si="23"/>
        <v>0</v>
      </c>
      <c r="G484" s="169">
        <v>0.08</v>
      </c>
      <c r="H484" s="168">
        <f t="shared" si="24"/>
        <v>0</v>
      </c>
      <c r="I484" s="170"/>
      <c r="J484" s="171"/>
      <c r="K484" s="863">
        <v>5</v>
      </c>
      <c r="L484" s="725">
        <f t="shared" si="25"/>
        <v>0</v>
      </c>
    </row>
    <row r="485" spans="1:12" x14ac:dyDescent="0.3">
      <c r="A485" s="98" t="s">
        <v>19</v>
      </c>
      <c r="B485" s="248" t="s">
        <v>105</v>
      </c>
      <c r="C485" s="164">
        <v>10</v>
      </c>
      <c r="D485" s="133" t="s">
        <v>106</v>
      </c>
      <c r="E485" s="24">
        <v>0</v>
      </c>
      <c r="F485" s="168">
        <f t="shared" si="23"/>
        <v>0</v>
      </c>
      <c r="G485" s="169">
        <v>0.08</v>
      </c>
      <c r="H485" s="168">
        <f t="shared" si="24"/>
        <v>0</v>
      </c>
      <c r="I485" s="170"/>
      <c r="J485" s="171"/>
      <c r="K485" s="863">
        <v>5</v>
      </c>
      <c r="L485" s="725">
        <f t="shared" si="25"/>
        <v>0</v>
      </c>
    </row>
    <row r="486" spans="1:12" x14ac:dyDescent="0.3">
      <c r="A486" s="38"/>
      <c r="B486" s="257"/>
      <c r="C486" s="258"/>
      <c r="D486" s="259"/>
      <c r="E486" s="864"/>
      <c r="F486" s="260">
        <f>SUM(F482:F485)</f>
        <v>0</v>
      </c>
      <c r="G486" s="261"/>
      <c r="H486" s="260">
        <f>SUM(H482:H485)</f>
        <v>0</v>
      </c>
      <c r="I486" s="41"/>
      <c r="J486" s="42"/>
      <c r="K486" s="43"/>
      <c r="L486" s="725">
        <f>SUM(L482:L485)</f>
        <v>0</v>
      </c>
    </row>
    <row r="487" spans="1:12" x14ac:dyDescent="0.3">
      <c r="A487" s="262"/>
      <c r="B487" s="263" t="s">
        <v>97</v>
      </c>
      <c r="C487" s="264"/>
      <c r="D487" s="265"/>
      <c r="E487" s="266"/>
      <c r="F487" s="53"/>
      <c r="G487" s="54"/>
      <c r="H487" s="53"/>
      <c r="I487" s="267"/>
      <c r="J487" s="268"/>
      <c r="K487" s="269"/>
      <c r="L487" s="270"/>
    </row>
    <row r="488" spans="1:12" x14ac:dyDescent="0.3">
      <c r="A488" s="98" t="s">
        <v>13</v>
      </c>
      <c r="B488" s="191"/>
      <c r="C488" s="135"/>
      <c r="D488" s="133" t="s">
        <v>22</v>
      </c>
      <c r="E488" s="24"/>
      <c r="F488" s="260">
        <f t="shared" ref="F488:F490" si="26">ROUND(C488*E488,2)</f>
        <v>0</v>
      </c>
      <c r="G488" s="271">
        <v>0.08</v>
      </c>
      <c r="H488" s="260">
        <f t="shared" ref="H488:H490" si="27">ROUND(F488*G488+F488,2)</f>
        <v>0</v>
      </c>
      <c r="I488" s="272"/>
      <c r="J488" s="1044"/>
      <c r="K488" s="1045"/>
      <c r="L488" s="1046"/>
    </row>
    <row r="489" spans="1:12" x14ac:dyDescent="0.3">
      <c r="A489" s="98" t="s">
        <v>17</v>
      </c>
      <c r="B489" s="191"/>
      <c r="C489" s="135"/>
      <c r="D489" s="133" t="s">
        <v>22</v>
      </c>
      <c r="E489" s="24"/>
      <c r="F489" s="260">
        <f t="shared" si="26"/>
        <v>0</v>
      </c>
      <c r="G489" s="271">
        <v>0.08</v>
      </c>
      <c r="H489" s="260">
        <f t="shared" si="27"/>
        <v>0</v>
      </c>
      <c r="I489" s="272"/>
      <c r="J489" s="1044"/>
      <c r="K489" s="1045"/>
      <c r="L489" s="1046"/>
    </row>
    <row r="490" spans="1:12" x14ac:dyDescent="0.3">
      <c r="A490" s="98" t="s">
        <v>18</v>
      </c>
      <c r="B490" s="191"/>
      <c r="C490" s="135"/>
      <c r="D490" s="133" t="s">
        <v>22</v>
      </c>
      <c r="E490" s="24"/>
      <c r="F490" s="260">
        <f t="shared" si="26"/>
        <v>0</v>
      </c>
      <c r="G490" s="271">
        <v>0.08</v>
      </c>
      <c r="H490" s="260">
        <f t="shared" si="27"/>
        <v>0</v>
      </c>
      <c r="I490" s="272"/>
      <c r="J490" s="1044"/>
      <c r="K490" s="1045"/>
      <c r="L490" s="1046"/>
    </row>
    <row r="491" spans="1:12" x14ac:dyDescent="0.3">
      <c r="A491" s="38"/>
      <c r="B491" s="257"/>
      <c r="C491" s="258"/>
      <c r="D491" s="259"/>
      <c r="E491" s="273"/>
      <c r="F491" s="260">
        <f>SUM(F488:F490)</f>
        <v>0</v>
      </c>
      <c r="G491" s="261"/>
      <c r="H491" s="260">
        <f>SUM(H488:H490)</f>
        <v>0</v>
      </c>
      <c r="I491" s="41"/>
      <c r="J491" s="42"/>
      <c r="K491" s="43"/>
      <c r="L491" s="55"/>
    </row>
    <row r="492" spans="1:12" x14ac:dyDescent="0.2">
      <c r="A492" s="102" t="s">
        <v>40</v>
      </c>
      <c r="B492" s="103"/>
      <c r="C492" s="103"/>
      <c r="D492" s="103"/>
      <c r="E492" s="103"/>
      <c r="F492" s="103"/>
      <c r="G492" s="103"/>
      <c r="H492" s="103"/>
      <c r="I492" s="139"/>
      <c r="J492" s="97"/>
      <c r="K492" s="97"/>
      <c r="L492" s="97"/>
    </row>
    <row r="493" spans="1:12" ht="20.399999999999999" x14ac:dyDescent="0.2">
      <c r="A493" s="164" t="s">
        <v>0</v>
      </c>
      <c r="B493" s="44" t="s">
        <v>107</v>
      </c>
      <c r="C493" s="264"/>
      <c r="D493" s="26"/>
      <c r="E493" s="164" t="s">
        <v>42</v>
      </c>
      <c r="F493" s="27"/>
      <c r="G493" s="274"/>
      <c r="H493" s="274"/>
      <c r="I493" s="269" t="s">
        <v>43</v>
      </c>
      <c r="J493" s="275"/>
      <c r="K493" s="276"/>
      <c r="L493" s="277"/>
    </row>
    <row r="494" spans="1:12" x14ac:dyDescent="0.2">
      <c r="A494" s="133"/>
      <c r="B494" s="58" t="s">
        <v>138</v>
      </c>
      <c r="C494" s="278"/>
      <c r="D494" s="163"/>
      <c r="E494" s="133" t="s">
        <v>44</v>
      </c>
      <c r="F494" s="87"/>
      <c r="G494" s="279"/>
      <c r="H494" s="279"/>
      <c r="I494" s="280"/>
      <c r="J494" s="281"/>
      <c r="K494" s="282"/>
      <c r="L494" s="283"/>
    </row>
    <row r="495" spans="1:12" ht="10.95" customHeight="1" x14ac:dyDescent="0.2">
      <c r="A495" s="133" t="s">
        <v>13</v>
      </c>
      <c r="B495" s="144" t="s">
        <v>573</v>
      </c>
      <c r="C495" s="284"/>
      <c r="D495" s="159"/>
      <c r="E495" s="133" t="s">
        <v>44</v>
      </c>
      <c r="F495" s="87"/>
      <c r="G495" s="279"/>
      <c r="H495" s="279"/>
      <c r="I495" s="280"/>
      <c r="J495" s="281"/>
      <c r="K495" s="282"/>
      <c r="L495" s="283"/>
    </row>
    <row r="496" spans="1:12" x14ac:dyDescent="0.2">
      <c r="A496" s="133" t="s">
        <v>17</v>
      </c>
      <c r="B496" s="142" t="s">
        <v>108</v>
      </c>
      <c r="C496" s="284"/>
      <c r="D496" s="159"/>
      <c r="E496" s="133" t="s">
        <v>44</v>
      </c>
      <c r="F496" s="36"/>
      <c r="G496" s="285"/>
      <c r="H496" s="285"/>
      <c r="I496" s="280"/>
      <c r="J496" s="281"/>
      <c r="K496" s="282"/>
      <c r="L496" s="283"/>
    </row>
    <row r="497" spans="1:12" x14ac:dyDescent="0.2">
      <c r="A497" s="133" t="s">
        <v>18</v>
      </c>
      <c r="B497" s="144" t="s">
        <v>139</v>
      </c>
      <c r="C497" s="278"/>
      <c r="D497" s="163"/>
      <c r="E497" s="133" t="s">
        <v>44</v>
      </c>
      <c r="F497" s="87"/>
      <c r="G497" s="279"/>
      <c r="H497" s="279"/>
      <c r="I497" s="280"/>
      <c r="J497" s="281"/>
      <c r="K497" s="282"/>
      <c r="L497" s="283"/>
    </row>
    <row r="498" spans="1:12" x14ac:dyDescent="0.2">
      <c r="A498" s="133" t="s">
        <v>19</v>
      </c>
      <c r="B498" s="142" t="s">
        <v>110</v>
      </c>
      <c r="C498" s="286"/>
      <c r="D498" s="143"/>
      <c r="E498" s="133" t="s">
        <v>44</v>
      </c>
      <c r="F498" s="87"/>
      <c r="G498" s="279"/>
      <c r="H498" s="279"/>
      <c r="I498" s="280"/>
      <c r="J498" s="281"/>
      <c r="K498" s="282"/>
      <c r="L498" s="283"/>
    </row>
    <row r="499" spans="1:12" ht="10.199999999999999" customHeight="1" x14ac:dyDescent="0.2">
      <c r="A499" s="133" t="s">
        <v>21</v>
      </c>
      <c r="B499" s="1038" t="s">
        <v>140</v>
      </c>
      <c r="C499" s="1039"/>
      <c r="D499" s="1040"/>
      <c r="E499" s="133" t="s">
        <v>44</v>
      </c>
      <c r="F499" s="87"/>
      <c r="G499" s="279"/>
      <c r="H499" s="279"/>
      <c r="I499" s="280"/>
      <c r="J499" s="281"/>
      <c r="K499" s="282"/>
      <c r="L499" s="283"/>
    </row>
    <row r="500" spans="1:12" ht="10.199999999999999" customHeight="1" x14ac:dyDescent="0.2">
      <c r="A500" s="133" t="s">
        <v>53</v>
      </c>
      <c r="B500" s="1038" t="s">
        <v>141</v>
      </c>
      <c r="C500" s="1039"/>
      <c r="D500" s="1040"/>
      <c r="E500" s="133" t="s">
        <v>44</v>
      </c>
      <c r="F500" s="87"/>
      <c r="G500" s="279"/>
      <c r="H500" s="279"/>
      <c r="I500" s="280"/>
      <c r="J500" s="281"/>
      <c r="K500" s="282"/>
      <c r="L500" s="283"/>
    </row>
    <row r="501" spans="1:12" x14ac:dyDescent="0.2">
      <c r="A501" s="133" t="s">
        <v>55</v>
      </c>
      <c r="B501" s="142" t="s">
        <v>142</v>
      </c>
      <c r="C501" s="284"/>
      <c r="D501" s="159"/>
      <c r="E501" s="133" t="s">
        <v>44</v>
      </c>
      <c r="F501" s="87"/>
      <c r="G501" s="279"/>
      <c r="H501" s="279"/>
      <c r="I501" s="280"/>
      <c r="J501" s="281"/>
      <c r="K501" s="282"/>
      <c r="L501" s="283"/>
    </row>
    <row r="502" spans="1:12" x14ac:dyDescent="0.2">
      <c r="A502" s="133" t="s">
        <v>57</v>
      </c>
      <c r="B502" s="142" t="s">
        <v>143</v>
      </c>
      <c r="C502" s="284"/>
      <c r="D502" s="159"/>
      <c r="E502" s="133" t="s">
        <v>44</v>
      </c>
      <c r="F502" s="36"/>
      <c r="G502" s="285"/>
      <c r="H502" s="285"/>
      <c r="I502" s="280"/>
      <c r="J502" s="281"/>
      <c r="K502" s="282"/>
      <c r="L502" s="283"/>
    </row>
    <row r="503" spans="1:12" x14ac:dyDescent="0.2">
      <c r="A503" s="133" t="s">
        <v>59</v>
      </c>
      <c r="B503" s="142" t="s">
        <v>114</v>
      </c>
      <c r="C503" s="278"/>
      <c r="D503" s="163"/>
      <c r="E503" s="133" t="s">
        <v>44</v>
      </c>
      <c r="F503" s="87"/>
      <c r="G503" s="279"/>
      <c r="H503" s="279"/>
      <c r="I503" s="280"/>
      <c r="J503" s="281"/>
      <c r="K503" s="282"/>
      <c r="L503" s="283"/>
    </row>
    <row r="504" spans="1:12" ht="10.199999999999999" customHeight="1" x14ac:dyDescent="0.2">
      <c r="A504" s="133" t="s">
        <v>116</v>
      </c>
      <c r="B504" s="1038" t="s">
        <v>115</v>
      </c>
      <c r="C504" s="1039"/>
      <c r="D504" s="1040"/>
      <c r="E504" s="133" t="s">
        <v>44</v>
      </c>
      <c r="F504" s="87"/>
      <c r="G504" s="279"/>
      <c r="H504" s="279"/>
      <c r="I504" s="280"/>
      <c r="J504" s="281"/>
      <c r="K504" s="282"/>
      <c r="L504" s="283"/>
    </row>
    <row r="505" spans="1:12" x14ac:dyDescent="0.2">
      <c r="A505" s="133" t="s">
        <v>117</v>
      </c>
      <c r="B505" s="142" t="s">
        <v>144</v>
      </c>
      <c r="C505" s="278"/>
      <c r="D505" s="163"/>
      <c r="E505" s="133" t="s">
        <v>44</v>
      </c>
      <c r="F505" s="87"/>
      <c r="G505" s="279"/>
      <c r="H505" s="279"/>
      <c r="I505" s="280"/>
      <c r="J505" s="281"/>
      <c r="K505" s="282"/>
      <c r="L505" s="283"/>
    </row>
    <row r="506" spans="1:12" ht="10.199999999999999" customHeight="1" x14ac:dyDescent="0.2">
      <c r="A506" s="133" t="s">
        <v>119</v>
      </c>
      <c r="B506" s="1038" t="s">
        <v>145</v>
      </c>
      <c r="C506" s="1039"/>
      <c r="D506" s="1040"/>
      <c r="E506" s="133" t="s">
        <v>44</v>
      </c>
      <c r="F506" s="87"/>
      <c r="G506" s="279"/>
      <c r="H506" s="279"/>
      <c r="I506" s="280"/>
      <c r="J506" s="281"/>
      <c r="K506" s="282"/>
      <c r="L506" s="283"/>
    </row>
    <row r="507" spans="1:12" ht="10.199999999999999" customHeight="1" x14ac:dyDescent="0.2">
      <c r="A507" s="133" t="s">
        <v>121</v>
      </c>
      <c r="B507" s="1038" t="s">
        <v>120</v>
      </c>
      <c r="C507" s="1039"/>
      <c r="D507" s="1040"/>
      <c r="E507" s="133" t="s">
        <v>44</v>
      </c>
      <c r="F507" s="87"/>
      <c r="G507" s="279"/>
      <c r="H507" s="279"/>
      <c r="I507" s="280"/>
      <c r="J507" s="281"/>
      <c r="K507" s="282"/>
      <c r="L507" s="283"/>
    </row>
    <row r="508" spans="1:12" x14ac:dyDescent="0.2">
      <c r="A508" s="133" t="s">
        <v>123</v>
      </c>
      <c r="B508" s="142" t="s">
        <v>146</v>
      </c>
      <c r="C508" s="284"/>
      <c r="D508" s="159"/>
      <c r="E508" s="133" t="s">
        <v>44</v>
      </c>
      <c r="F508" s="36"/>
      <c r="G508" s="285"/>
      <c r="H508" s="285"/>
      <c r="I508" s="280"/>
      <c r="J508" s="281"/>
      <c r="K508" s="282"/>
      <c r="L508" s="283"/>
    </row>
    <row r="509" spans="1:12" ht="10.199999999999999" customHeight="1" x14ac:dyDescent="0.2">
      <c r="A509" s="133" t="s">
        <v>124</v>
      </c>
      <c r="B509" s="1038" t="s">
        <v>147</v>
      </c>
      <c r="C509" s="1039"/>
      <c r="D509" s="1040"/>
      <c r="E509" s="133" t="s">
        <v>44</v>
      </c>
      <c r="F509" s="87"/>
      <c r="G509" s="279"/>
      <c r="H509" s="279"/>
      <c r="I509" s="280"/>
      <c r="J509" s="281"/>
      <c r="K509" s="282"/>
      <c r="L509" s="283"/>
    </row>
    <row r="510" spans="1:12" ht="10.199999999999999" customHeight="1" x14ac:dyDescent="0.2">
      <c r="A510" s="133" t="s">
        <v>126</v>
      </c>
      <c r="B510" s="1038" t="s">
        <v>127</v>
      </c>
      <c r="C510" s="1039"/>
      <c r="D510" s="1040"/>
      <c r="E510" s="133" t="s">
        <v>44</v>
      </c>
      <c r="F510" s="87"/>
      <c r="G510" s="279"/>
      <c r="H510" s="279"/>
      <c r="I510" s="280"/>
      <c r="J510" s="281"/>
      <c r="K510" s="282"/>
      <c r="L510" s="283"/>
    </row>
    <row r="511" spans="1:12" ht="21.6" customHeight="1" x14ac:dyDescent="0.2">
      <c r="A511" s="133" t="s">
        <v>128</v>
      </c>
      <c r="B511" s="963" t="s">
        <v>574</v>
      </c>
      <c r="C511" s="1037"/>
      <c r="D511" s="965"/>
      <c r="E511" s="229" t="s">
        <v>101</v>
      </c>
      <c r="F511" s="87"/>
      <c r="G511" s="279"/>
      <c r="H511" s="279"/>
      <c r="I511" s="280"/>
      <c r="J511" s="281"/>
      <c r="K511" s="282"/>
      <c r="L511" s="283"/>
    </row>
    <row r="512" spans="1:12" ht="10.199999999999999" customHeight="1" x14ac:dyDescent="0.2">
      <c r="A512" s="133" t="s">
        <v>130</v>
      </c>
      <c r="B512" s="1038" t="s">
        <v>131</v>
      </c>
      <c r="C512" s="1039"/>
      <c r="D512" s="1040"/>
      <c r="E512" s="133" t="s">
        <v>44</v>
      </c>
      <c r="F512" s="87"/>
      <c r="G512" s="279"/>
      <c r="H512" s="279"/>
      <c r="I512" s="280"/>
      <c r="J512" s="281"/>
      <c r="K512" s="282"/>
      <c r="L512" s="283"/>
    </row>
    <row r="513" spans="1:12" ht="10.199999999999999" customHeight="1" x14ac:dyDescent="0.2">
      <c r="A513" s="133" t="s">
        <v>132</v>
      </c>
      <c r="B513" s="1038" t="s">
        <v>148</v>
      </c>
      <c r="C513" s="1039"/>
      <c r="D513" s="1040"/>
      <c r="E513" s="133" t="s">
        <v>44</v>
      </c>
      <c r="F513" s="87"/>
      <c r="G513" s="279"/>
      <c r="H513" s="279"/>
      <c r="I513" s="280"/>
      <c r="J513" s="281"/>
      <c r="K513" s="282"/>
      <c r="L513" s="283"/>
    </row>
    <row r="514" spans="1:12" ht="10.199999999999999" customHeight="1" x14ac:dyDescent="0.2">
      <c r="A514" s="133" t="s">
        <v>134</v>
      </c>
      <c r="B514" s="1038" t="s">
        <v>129</v>
      </c>
      <c r="C514" s="1039"/>
      <c r="D514" s="1040"/>
      <c r="E514" s="133" t="s">
        <v>44</v>
      </c>
      <c r="F514" s="87"/>
      <c r="G514" s="279"/>
      <c r="H514" s="279"/>
      <c r="I514" s="280"/>
      <c r="J514" s="281"/>
      <c r="K514" s="282"/>
      <c r="L514" s="283"/>
    </row>
    <row r="515" spans="1:12" x14ac:dyDescent="0.2">
      <c r="A515" s="133"/>
      <c r="B515" s="59" t="s">
        <v>149</v>
      </c>
      <c r="C515" s="284"/>
      <c r="D515" s="159"/>
      <c r="E515" s="133" t="s">
        <v>44</v>
      </c>
      <c r="F515" s="87"/>
      <c r="G515" s="279"/>
      <c r="H515" s="279"/>
      <c r="I515" s="280"/>
      <c r="J515" s="281"/>
      <c r="K515" s="282"/>
      <c r="L515" s="283"/>
    </row>
    <row r="516" spans="1:12" ht="10.199999999999999" customHeight="1" x14ac:dyDescent="0.2">
      <c r="A516" s="133" t="s">
        <v>150</v>
      </c>
      <c r="B516" s="1038" t="s">
        <v>151</v>
      </c>
      <c r="C516" s="1039"/>
      <c r="D516" s="1040"/>
      <c r="E516" s="133" t="s">
        <v>44</v>
      </c>
      <c r="F516" s="36"/>
      <c r="G516" s="285"/>
      <c r="H516" s="285"/>
      <c r="I516" s="280"/>
      <c r="J516" s="281"/>
      <c r="K516" s="282"/>
      <c r="L516" s="283"/>
    </row>
    <row r="517" spans="1:12" ht="10.199999999999999" customHeight="1" x14ac:dyDescent="0.2">
      <c r="A517" s="133" t="s">
        <v>136</v>
      </c>
      <c r="B517" s="1038" t="s">
        <v>152</v>
      </c>
      <c r="C517" s="1039"/>
      <c r="D517" s="1040"/>
      <c r="E517" s="133" t="s">
        <v>44</v>
      </c>
      <c r="F517" s="87"/>
      <c r="G517" s="279"/>
      <c r="H517" s="279"/>
      <c r="I517" s="280"/>
      <c r="J517" s="281"/>
      <c r="K517" s="282"/>
      <c r="L517" s="283"/>
    </row>
    <row r="518" spans="1:12" ht="10.199999999999999" customHeight="1" x14ac:dyDescent="0.2">
      <c r="A518" s="133" t="s">
        <v>153</v>
      </c>
      <c r="B518" s="1038" t="s">
        <v>154</v>
      </c>
      <c r="C518" s="1039"/>
      <c r="D518" s="1040"/>
      <c r="E518" s="133" t="s">
        <v>44</v>
      </c>
      <c r="F518" s="87"/>
      <c r="G518" s="279"/>
      <c r="H518" s="279"/>
      <c r="I518" s="280"/>
      <c r="J518" s="281"/>
      <c r="K518" s="282"/>
      <c r="L518" s="283"/>
    </row>
    <row r="519" spans="1:12" ht="10.199999999999999" customHeight="1" x14ac:dyDescent="0.2">
      <c r="A519" s="133" t="s">
        <v>155</v>
      </c>
      <c r="B519" s="1038" t="s">
        <v>156</v>
      </c>
      <c r="C519" s="1039"/>
      <c r="D519" s="1040"/>
      <c r="E519" s="133" t="s">
        <v>44</v>
      </c>
      <c r="F519" s="87"/>
      <c r="G519" s="279"/>
      <c r="H519" s="279"/>
      <c r="I519" s="280"/>
      <c r="J519" s="281"/>
      <c r="K519" s="282"/>
      <c r="L519" s="283"/>
    </row>
    <row r="520" spans="1:12" ht="10.199999999999999" customHeight="1" x14ac:dyDescent="0.2">
      <c r="A520" s="133" t="s">
        <v>157</v>
      </c>
      <c r="B520" s="1038" t="s">
        <v>158</v>
      </c>
      <c r="C520" s="1039"/>
      <c r="D520" s="1040"/>
      <c r="E520" s="133" t="s">
        <v>44</v>
      </c>
      <c r="F520" s="87"/>
      <c r="G520" s="279"/>
      <c r="H520" s="279"/>
      <c r="I520" s="280"/>
      <c r="J520" s="281"/>
      <c r="K520" s="282"/>
      <c r="L520" s="283"/>
    </row>
    <row r="521" spans="1:12" x14ac:dyDescent="0.2">
      <c r="A521" s="133" t="s">
        <v>159</v>
      </c>
      <c r="B521" s="58" t="s">
        <v>160</v>
      </c>
      <c r="C521" s="284"/>
      <c r="D521" s="159"/>
      <c r="E521" s="133" t="s">
        <v>44</v>
      </c>
      <c r="F521" s="87"/>
      <c r="G521" s="279"/>
      <c r="H521" s="279"/>
      <c r="I521" s="280"/>
      <c r="J521" s="281"/>
      <c r="K521" s="282"/>
      <c r="L521" s="283"/>
    </row>
    <row r="522" spans="1:12" ht="10.199999999999999" customHeight="1" x14ac:dyDescent="0.2">
      <c r="A522" s="133" t="s">
        <v>161</v>
      </c>
      <c r="B522" s="1038" t="s">
        <v>162</v>
      </c>
      <c r="C522" s="1039"/>
      <c r="D522" s="1040"/>
      <c r="E522" s="133" t="s">
        <v>44</v>
      </c>
      <c r="F522" s="36"/>
      <c r="G522" s="285"/>
      <c r="H522" s="285"/>
      <c r="I522" s="280"/>
      <c r="J522" s="281"/>
      <c r="K522" s="282"/>
      <c r="L522" s="283"/>
    </row>
    <row r="523" spans="1:12" x14ac:dyDescent="0.2">
      <c r="A523" s="133" t="s">
        <v>163</v>
      </c>
      <c r="B523" s="142" t="s">
        <v>164</v>
      </c>
      <c r="C523" s="278"/>
      <c r="D523" s="163"/>
      <c r="E523" s="133" t="s">
        <v>44</v>
      </c>
      <c r="F523" s="87"/>
      <c r="G523" s="279"/>
      <c r="H523" s="279"/>
      <c r="I523" s="280"/>
      <c r="J523" s="281"/>
      <c r="K523" s="282"/>
      <c r="L523" s="283"/>
    </row>
    <row r="524" spans="1:12" x14ac:dyDescent="0.2">
      <c r="A524" s="133"/>
      <c r="B524" s="59" t="s">
        <v>165</v>
      </c>
      <c r="C524" s="286"/>
      <c r="D524" s="143"/>
      <c r="E524" s="133" t="s">
        <v>44</v>
      </c>
      <c r="F524" s="87"/>
      <c r="G524" s="279"/>
      <c r="H524" s="279"/>
      <c r="I524" s="280"/>
      <c r="J524" s="281"/>
      <c r="K524" s="282"/>
      <c r="L524" s="283"/>
    </row>
    <row r="525" spans="1:12" ht="20.399999999999999" x14ac:dyDescent="0.2">
      <c r="A525" s="133" t="s">
        <v>166</v>
      </c>
      <c r="B525" s="963" t="s">
        <v>575</v>
      </c>
      <c r="C525" s="1037"/>
      <c r="D525" s="965"/>
      <c r="E525" s="256" t="s">
        <v>137</v>
      </c>
      <c r="F525" s="87"/>
      <c r="G525" s="279"/>
      <c r="H525" s="279"/>
      <c r="I525" s="280"/>
      <c r="J525" s="281"/>
      <c r="K525" s="282"/>
      <c r="L525" s="283"/>
    </row>
    <row r="526" spans="1:12" x14ac:dyDescent="0.2">
      <c r="A526" s="856"/>
      <c r="B526" s="857" t="s">
        <v>14</v>
      </c>
      <c r="C526" s="858"/>
      <c r="D526" s="858"/>
      <c r="E526" s="80"/>
      <c r="F526" s="80"/>
      <c r="G526" s="80"/>
      <c r="H526" s="80"/>
      <c r="I526" s="81"/>
      <c r="J526" s="42"/>
      <c r="K526" s="82"/>
      <c r="L526" s="82"/>
    </row>
    <row r="527" spans="1:12" ht="10.199999999999999" customHeight="1" x14ac:dyDescent="0.2">
      <c r="A527" s="856" t="s">
        <v>15</v>
      </c>
      <c r="B527" s="1000" t="s">
        <v>496</v>
      </c>
      <c r="C527" s="1000"/>
      <c r="D527" s="1000"/>
      <c r="E527" s="1000"/>
      <c r="F527" s="1000"/>
      <c r="G527" s="1000"/>
      <c r="H527" s="1000"/>
      <c r="I527" s="1000"/>
      <c r="J527" s="1000"/>
      <c r="K527" s="1000"/>
      <c r="L527" s="82"/>
    </row>
    <row r="528" spans="1:12" s="5" customFormat="1" ht="15" customHeight="1" x14ac:dyDescent="0.3">
      <c r="A528" s="17" t="s">
        <v>15</v>
      </c>
      <c r="B528" s="104" t="s">
        <v>27</v>
      </c>
      <c r="C528" s="2"/>
      <c r="D528" s="1"/>
      <c r="F528" s="2"/>
      <c r="G528" s="10"/>
      <c r="H528" s="11"/>
      <c r="I528" s="10"/>
      <c r="J528" s="2"/>
      <c r="K528" s="2"/>
    </row>
    <row r="529" spans="1:12" s="5" customFormat="1" ht="15" customHeight="1" x14ac:dyDescent="0.3">
      <c r="A529" s="1034" t="s">
        <v>357</v>
      </c>
      <c r="B529" s="1035"/>
      <c r="C529" s="1035"/>
      <c r="D529" s="1035"/>
      <c r="E529" s="1035"/>
      <c r="F529" s="1035"/>
      <c r="G529" s="1035"/>
      <c r="H529" s="1035"/>
      <c r="I529" s="1036"/>
      <c r="J529" s="287"/>
      <c r="K529" s="288" t="s">
        <v>25</v>
      </c>
    </row>
    <row r="530" spans="1:12" s="5" customFormat="1" ht="15" customHeight="1" x14ac:dyDescent="0.3">
      <c r="A530" s="1034" t="s">
        <v>358</v>
      </c>
      <c r="B530" s="1035"/>
      <c r="C530" s="1035"/>
      <c r="D530" s="1035"/>
      <c r="E530" s="1035"/>
      <c r="F530" s="1035"/>
      <c r="G530" s="1035"/>
      <c r="H530" s="1035"/>
      <c r="I530" s="1036"/>
      <c r="J530" s="287"/>
      <c r="K530" s="288" t="s">
        <v>25</v>
      </c>
    </row>
    <row r="531" spans="1:12" s="5" customFormat="1" ht="15" customHeight="1" x14ac:dyDescent="0.3">
      <c r="A531" s="1034" t="s">
        <v>26</v>
      </c>
      <c r="B531" s="1035"/>
      <c r="C531" s="1035"/>
      <c r="D531" s="1035"/>
      <c r="E531" s="1035"/>
      <c r="F531" s="1035"/>
      <c r="G531" s="1035"/>
      <c r="H531" s="1035"/>
      <c r="I531" s="1036"/>
      <c r="J531" s="287"/>
      <c r="K531" s="288" t="s">
        <v>25</v>
      </c>
    </row>
    <row r="532" spans="1:12" s="5" customFormat="1" ht="15" customHeight="1" x14ac:dyDescent="0.3">
      <c r="A532" s="17"/>
      <c r="B532" s="1" t="s">
        <v>14</v>
      </c>
      <c r="C532" s="18"/>
      <c r="D532" s="18"/>
      <c r="E532" s="18"/>
      <c r="F532" s="18"/>
      <c r="G532" s="18"/>
      <c r="H532" s="18"/>
      <c r="I532" s="18"/>
      <c r="J532" s="19"/>
      <c r="K532" s="10"/>
    </row>
    <row r="533" spans="1:12" s="5" customFormat="1" ht="15" customHeight="1" x14ac:dyDescent="0.3">
      <c r="A533" s="3" t="s">
        <v>15</v>
      </c>
      <c r="B533" s="4" t="s">
        <v>20</v>
      </c>
      <c r="C533" s="4"/>
      <c r="D533" s="4"/>
      <c r="E533" s="4"/>
      <c r="F533" s="4"/>
      <c r="L533" s="8"/>
    </row>
    <row r="534" spans="1:12" s="5" customFormat="1" ht="15" customHeight="1" x14ac:dyDescent="0.3">
      <c r="A534" s="3" t="s">
        <v>15</v>
      </c>
      <c r="B534" s="4" t="s">
        <v>433</v>
      </c>
      <c r="C534" s="4"/>
      <c r="D534" s="4"/>
      <c r="E534" s="4"/>
      <c r="J534" s="4"/>
      <c r="K534" s="4"/>
    </row>
    <row r="535" spans="1:12" s="5" customFormat="1" ht="15" customHeight="1" x14ac:dyDescent="0.3">
      <c r="A535" s="3" t="s">
        <v>15</v>
      </c>
      <c r="B535" s="14" t="s">
        <v>16</v>
      </c>
      <c r="C535" s="15"/>
      <c r="D535" s="14"/>
      <c r="E535" s="15"/>
      <c r="F535" s="15"/>
      <c r="G535" s="16"/>
      <c r="H535" s="16"/>
      <c r="I535" s="16"/>
      <c r="J535" s="15"/>
      <c r="K535" s="15"/>
    </row>
    <row r="536" spans="1:12" s="5" customFormat="1" ht="15" customHeight="1" x14ac:dyDescent="0.3">
      <c r="B536" s="16" t="s">
        <v>434</v>
      </c>
      <c r="C536" s="16"/>
      <c r="D536" s="16"/>
      <c r="E536" s="16"/>
      <c r="F536" s="16"/>
      <c r="G536" s="16"/>
      <c r="H536" s="16"/>
      <c r="I536" s="16"/>
      <c r="J536" s="16"/>
      <c r="K536" s="16"/>
    </row>
    <row r="537" spans="1:12" s="5" customFormat="1" ht="7.2" customHeight="1" x14ac:dyDescent="0.3">
      <c r="A537" s="3"/>
      <c r="B537" s="6"/>
      <c r="C537" s="6"/>
      <c r="D537" s="6"/>
      <c r="E537" s="6"/>
      <c r="F537" s="6"/>
      <c r="G537" s="6"/>
      <c r="H537" s="7"/>
      <c r="I537" s="7"/>
      <c r="J537" s="7"/>
      <c r="K537" s="7"/>
    </row>
    <row r="538" spans="1:12" s="5" customFormat="1" ht="12.75" customHeight="1" x14ac:dyDescent="0.3">
      <c r="E538" s="9"/>
      <c r="F538" s="9"/>
      <c r="I538" s="20" t="s">
        <v>28</v>
      </c>
      <c r="J538" s="9"/>
      <c r="K538" s="9"/>
      <c r="L538" s="8"/>
    </row>
    <row r="539" spans="1:12" s="195" customFormat="1" ht="10.199999999999999" customHeight="1" x14ac:dyDescent="0.3">
      <c r="A539" s="141" t="s">
        <v>168</v>
      </c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</row>
    <row r="540" spans="1:12" x14ac:dyDescent="0.3">
      <c r="A540" s="140" t="s">
        <v>30</v>
      </c>
      <c r="B540" s="140"/>
      <c r="C540" s="140"/>
      <c r="D540" s="140"/>
      <c r="E540" s="140"/>
      <c r="F540" s="140"/>
      <c r="G540" s="140"/>
      <c r="H540" s="140"/>
      <c r="I540" s="140"/>
      <c r="J540" s="88"/>
      <c r="K540" s="89"/>
      <c r="L540" s="89"/>
    </row>
    <row r="541" spans="1:12" ht="61.2" x14ac:dyDescent="0.3">
      <c r="A541" s="164" t="s">
        <v>0</v>
      </c>
      <c r="B541" s="21" t="s">
        <v>24</v>
      </c>
      <c r="C541" s="90" t="s">
        <v>31</v>
      </c>
      <c r="D541" s="165" t="s">
        <v>32</v>
      </c>
      <c r="E541" s="91" t="s">
        <v>432</v>
      </c>
      <c r="F541" s="91" t="s">
        <v>33</v>
      </c>
      <c r="G541" s="90" t="s">
        <v>1</v>
      </c>
      <c r="H541" s="90" t="s">
        <v>23</v>
      </c>
      <c r="I541" s="92" t="s">
        <v>34</v>
      </c>
      <c r="J541" s="90" t="s">
        <v>2</v>
      </c>
      <c r="K541" s="90" t="s">
        <v>35</v>
      </c>
      <c r="L541" s="90" t="s">
        <v>36</v>
      </c>
    </row>
    <row r="542" spans="1:12" x14ac:dyDescent="0.3">
      <c r="A542" s="93" t="s">
        <v>37</v>
      </c>
      <c r="B542" s="94" t="s">
        <v>3</v>
      </c>
      <c r="C542" s="90" t="s">
        <v>4</v>
      </c>
      <c r="D542" s="90" t="s">
        <v>5</v>
      </c>
      <c r="E542" s="90" t="s">
        <v>6</v>
      </c>
      <c r="F542" s="95" t="s">
        <v>7</v>
      </c>
      <c r="G542" s="95" t="s">
        <v>8</v>
      </c>
      <c r="H542" s="289" t="s">
        <v>9</v>
      </c>
      <c r="I542" s="290" t="s">
        <v>10</v>
      </c>
      <c r="J542" s="96" t="s">
        <v>11</v>
      </c>
      <c r="K542" s="291" t="s">
        <v>12</v>
      </c>
      <c r="L542" s="292" t="s">
        <v>38</v>
      </c>
    </row>
    <row r="543" spans="1:12" ht="40.799999999999997" x14ac:dyDescent="0.3">
      <c r="A543" s="98" t="s">
        <v>13</v>
      </c>
      <c r="B543" s="293" t="s">
        <v>576</v>
      </c>
      <c r="C543" s="164">
        <v>10</v>
      </c>
      <c r="D543" s="133" t="s">
        <v>22</v>
      </c>
      <c r="E543" s="24">
        <v>0</v>
      </c>
      <c r="F543" s="168">
        <f>ROUND(C543*E543,2)</f>
        <v>0</v>
      </c>
      <c r="G543" s="169">
        <v>0.08</v>
      </c>
      <c r="H543" s="168">
        <f>ROUND(F543*G543+F543,2)</f>
        <v>0</v>
      </c>
      <c r="I543" s="272"/>
      <c r="J543" s="294"/>
      <c r="K543" s="863">
        <v>5</v>
      </c>
      <c r="L543" s="725">
        <f>ROUND(H543/C543*K543,2)</f>
        <v>0</v>
      </c>
    </row>
    <row r="544" spans="1:12" x14ac:dyDescent="0.3">
      <c r="A544" s="98" t="s">
        <v>17</v>
      </c>
      <c r="B544" s="293" t="s">
        <v>577</v>
      </c>
      <c r="C544" s="164">
        <v>10</v>
      </c>
      <c r="D544" s="133" t="s">
        <v>22</v>
      </c>
      <c r="E544" s="24">
        <v>0</v>
      </c>
      <c r="F544" s="168">
        <f>ROUND(C544*E544,2)</f>
        <v>0</v>
      </c>
      <c r="G544" s="169">
        <v>0.08</v>
      </c>
      <c r="H544" s="168">
        <f>ROUND(F544*G544+F544,2)</f>
        <v>0</v>
      </c>
      <c r="I544" s="272"/>
      <c r="J544" s="294"/>
      <c r="K544" s="863">
        <v>5</v>
      </c>
      <c r="L544" s="725">
        <f>ROUND(H544/C544*K544,2)</f>
        <v>0</v>
      </c>
    </row>
    <row r="545" spans="1:12" x14ac:dyDescent="0.3">
      <c r="A545" s="98" t="s">
        <v>18</v>
      </c>
      <c r="B545" s="293" t="s">
        <v>578</v>
      </c>
      <c r="C545" s="164">
        <v>10</v>
      </c>
      <c r="D545" s="133" t="s">
        <v>22</v>
      </c>
      <c r="E545" s="24">
        <v>0</v>
      </c>
      <c r="F545" s="168">
        <f>ROUND(C545*E545,2)</f>
        <v>0</v>
      </c>
      <c r="G545" s="169">
        <v>0.08</v>
      </c>
      <c r="H545" s="168">
        <f>ROUND(F545*G545+F545,2)</f>
        <v>0</v>
      </c>
      <c r="I545" s="272"/>
      <c r="J545" s="294"/>
      <c r="K545" s="863">
        <v>5</v>
      </c>
      <c r="L545" s="725">
        <f>ROUND(H545/C545*K545,2)</f>
        <v>0</v>
      </c>
    </row>
    <row r="546" spans="1:12" x14ac:dyDescent="0.3">
      <c r="A546" s="98" t="s">
        <v>19</v>
      </c>
      <c r="B546" s="248" t="s">
        <v>105</v>
      </c>
      <c r="C546" s="232">
        <v>10</v>
      </c>
      <c r="D546" s="133" t="s">
        <v>106</v>
      </c>
      <c r="E546" s="24">
        <v>0</v>
      </c>
      <c r="F546" s="168">
        <f>ROUND(C546*E546,2)</f>
        <v>0</v>
      </c>
      <c r="G546" s="169">
        <v>0.08</v>
      </c>
      <c r="H546" s="168">
        <f>ROUND(F546*G546+F546,2)</f>
        <v>0</v>
      </c>
      <c r="I546" s="272"/>
      <c r="J546" s="294"/>
      <c r="K546" s="863">
        <v>5</v>
      </c>
      <c r="L546" s="725">
        <f>ROUND(H546/C546*K546,2)</f>
        <v>0</v>
      </c>
    </row>
    <row r="547" spans="1:12" x14ac:dyDescent="0.3">
      <c r="A547" s="38"/>
      <c r="B547" s="257"/>
      <c r="C547" s="258"/>
      <c r="D547" s="259"/>
      <c r="E547" s="864"/>
      <c r="F547" s="260">
        <f>SUM(F543:F546)</f>
        <v>0</v>
      </c>
      <c r="G547" s="261"/>
      <c r="H547" s="260">
        <f>SUM(H543:H546)</f>
        <v>0</v>
      </c>
      <c r="I547" s="41"/>
      <c r="J547" s="42"/>
      <c r="K547" s="43"/>
      <c r="L547" s="725">
        <f>SUM(L543:L546)</f>
        <v>0</v>
      </c>
    </row>
    <row r="548" spans="1:12" x14ac:dyDescent="0.3">
      <c r="A548" s="262"/>
      <c r="B548" s="263" t="s">
        <v>97</v>
      </c>
      <c r="C548" s="264"/>
      <c r="D548" s="265"/>
      <c r="E548" s="266"/>
      <c r="F548" s="53"/>
      <c r="G548" s="54"/>
      <c r="H548" s="53"/>
      <c r="I548" s="267"/>
      <c r="J548" s="268"/>
      <c r="K548" s="269"/>
      <c r="L548" s="270"/>
    </row>
    <row r="549" spans="1:12" x14ac:dyDescent="0.3">
      <c r="A549" s="98" t="s">
        <v>13</v>
      </c>
      <c r="B549" s="191"/>
      <c r="C549" s="135"/>
      <c r="D549" s="133" t="s">
        <v>22</v>
      </c>
      <c r="E549" s="24"/>
      <c r="F549" s="260">
        <f t="shared" ref="F549:F551" si="28">ROUND(C549*E549,2)</f>
        <v>0</v>
      </c>
      <c r="G549" s="271">
        <v>0.08</v>
      </c>
      <c r="H549" s="260">
        <f t="shared" ref="H549:H551" si="29">ROUND(F549*G549+F549,2)</f>
        <v>0</v>
      </c>
      <c r="I549" s="272"/>
      <c r="J549" s="1044"/>
      <c r="K549" s="1045"/>
      <c r="L549" s="1046"/>
    </row>
    <row r="550" spans="1:12" x14ac:dyDescent="0.3">
      <c r="A550" s="98" t="s">
        <v>17</v>
      </c>
      <c r="B550" s="191"/>
      <c r="C550" s="135"/>
      <c r="D550" s="133" t="s">
        <v>22</v>
      </c>
      <c r="E550" s="24"/>
      <c r="F550" s="260">
        <f t="shared" si="28"/>
        <v>0</v>
      </c>
      <c r="G550" s="271">
        <v>0.08</v>
      </c>
      <c r="H550" s="260">
        <f t="shared" si="29"/>
        <v>0</v>
      </c>
      <c r="I550" s="272"/>
      <c r="J550" s="1044"/>
      <c r="K550" s="1045"/>
      <c r="L550" s="1046"/>
    </row>
    <row r="551" spans="1:12" x14ac:dyDescent="0.3">
      <c r="A551" s="98" t="s">
        <v>18</v>
      </c>
      <c r="B551" s="191"/>
      <c r="C551" s="135"/>
      <c r="D551" s="133" t="s">
        <v>22</v>
      </c>
      <c r="E551" s="24"/>
      <c r="F551" s="260">
        <f t="shared" si="28"/>
        <v>0</v>
      </c>
      <c r="G551" s="271">
        <v>0.08</v>
      </c>
      <c r="H551" s="260">
        <f t="shared" si="29"/>
        <v>0</v>
      </c>
      <c r="I551" s="272"/>
      <c r="J551" s="1044"/>
      <c r="K551" s="1045"/>
      <c r="L551" s="1046"/>
    </row>
    <row r="552" spans="1:12" x14ac:dyDescent="0.3">
      <c r="A552" s="38"/>
      <c r="B552" s="257"/>
      <c r="C552" s="258"/>
      <c r="D552" s="259"/>
      <c r="E552" s="273"/>
      <c r="F552" s="260">
        <f>SUM(F549:F551)</f>
        <v>0</v>
      </c>
      <c r="G552" s="261"/>
      <c r="H552" s="260">
        <f>SUM(H549:H551)</f>
        <v>0</v>
      </c>
      <c r="I552" s="41"/>
      <c r="J552" s="42"/>
      <c r="K552" s="43"/>
      <c r="L552" s="55"/>
    </row>
    <row r="553" spans="1:12" x14ac:dyDescent="0.2">
      <c r="A553" s="102" t="s">
        <v>40</v>
      </c>
      <c r="B553" s="103"/>
      <c r="C553" s="103"/>
      <c r="D553" s="103"/>
      <c r="E553" s="103"/>
      <c r="F553" s="103"/>
      <c r="G553" s="103"/>
      <c r="H553" s="103"/>
      <c r="I553" s="139"/>
      <c r="J553" s="97"/>
      <c r="K553" s="97"/>
      <c r="L553" s="97"/>
    </row>
    <row r="554" spans="1:12" ht="20.399999999999999" x14ac:dyDescent="0.2">
      <c r="A554" s="164" t="s">
        <v>0</v>
      </c>
      <c r="B554" s="44" t="s">
        <v>107</v>
      </c>
      <c r="C554" s="264"/>
      <c r="D554" s="26"/>
      <c r="E554" s="164" t="s">
        <v>42</v>
      </c>
      <c r="F554" s="27"/>
      <c r="G554" s="274"/>
      <c r="H554" s="274"/>
      <c r="I554" s="269" t="s">
        <v>43</v>
      </c>
      <c r="J554" s="275"/>
      <c r="K554" s="276"/>
      <c r="L554" s="277"/>
    </row>
    <row r="555" spans="1:12" x14ac:dyDescent="0.2">
      <c r="A555" s="133"/>
      <c r="B555" s="162" t="s">
        <v>138</v>
      </c>
      <c r="C555" s="278"/>
      <c r="D555" s="163"/>
      <c r="E555" s="133" t="s">
        <v>44</v>
      </c>
      <c r="F555" s="87"/>
      <c r="G555" s="279"/>
      <c r="H555" s="279"/>
      <c r="I555" s="280"/>
      <c r="J555" s="281"/>
      <c r="K555" s="282"/>
      <c r="L555" s="283"/>
    </row>
    <row r="556" spans="1:12" x14ac:dyDescent="0.2">
      <c r="A556" s="133" t="s">
        <v>13</v>
      </c>
      <c r="B556" s="1038" t="s">
        <v>501</v>
      </c>
      <c r="C556" s="1039"/>
      <c r="D556" s="1040"/>
      <c r="E556" s="133" t="s">
        <v>44</v>
      </c>
      <c r="F556" s="87"/>
      <c r="G556" s="279"/>
      <c r="H556" s="279"/>
      <c r="I556" s="280"/>
      <c r="J556" s="281"/>
      <c r="K556" s="282"/>
      <c r="L556" s="283"/>
    </row>
    <row r="557" spans="1:12" x14ac:dyDescent="0.2">
      <c r="A557" s="133" t="s">
        <v>17</v>
      </c>
      <c r="B557" s="144" t="s">
        <v>108</v>
      </c>
      <c r="C557" s="284"/>
      <c r="D557" s="159"/>
      <c r="E557" s="133" t="s">
        <v>44</v>
      </c>
      <c r="F557" s="36"/>
      <c r="G557" s="285"/>
      <c r="H557" s="285"/>
      <c r="I557" s="280"/>
      <c r="J557" s="281"/>
      <c r="K557" s="282"/>
      <c r="L557" s="283"/>
    </row>
    <row r="558" spans="1:12" ht="10.199999999999999" customHeight="1" x14ac:dyDescent="0.2">
      <c r="A558" s="133" t="s">
        <v>18</v>
      </c>
      <c r="B558" s="963" t="s">
        <v>443</v>
      </c>
      <c r="C558" s="1037"/>
      <c r="D558" s="965"/>
      <c r="E558" s="133" t="s">
        <v>44</v>
      </c>
      <c r="F558" s="87"/>
      <c r="G558" s="279"/>
      <c r="H558" s="279"/>
      <c r="I558" s="280"/>
      <c r="J558" s="281"/>
      <c r="K558" s="282"/>
      <c r="L558" s="283"/>
    </row>
    <row r="559" spans="1:12" x14ac:dyDescent="0.2">
      <c r="A559" s="133" t="s">
        <v>19</v>
      </c>
      <c r="B559" s="144" t="s">
        <v>110</v>
      </c>
      <c r="C559" s="286"/>
      <c r="D559" s="143"/>
      <c r="E559" s="133" t="s">
        <v>44</v>
      </c>
      <c r="F559" s="87"/>
      <c r="G559" s="279"/>
      <c r="H559" s="279"/>
      <c r="I559" s="280"/>
      <c r="J559" s="281"/>
      <c r="K559" s="282"/>
      <c r="L559" s="283"/>
    </row>
    <row r="560" spans="1:12" ht="10.199999999999999" customHeight="1" x14ac:dyDescent="0.2">
      <c r="A560" s="133" t="s">
        <v>21</v>
      </c>
      <c r="B560" s="963" t="s">
        <v>111</v>
      </c>
      <c r="C560" s="1037"/>
      <c r="D560" s="965"/>
      <c r="E560" s="133" t="s">
        <v>44</v>
      </c>
      <c r="F560" s="87"/>
      <c r="G560" s="279"/>
      <c r="H560" s="279"/>
      <c r="I560" s="280"/>
      <c r="J560" s="281"/>
      <c r="K560" s="282"/>
      <c r="L560" s="283"/>
    </row>
    <row r="561" spans="1:12" ht="10.199999999999999" customHeight="1" x14ac:dyDescent="0.2">
      <c r="A561" s="133" t="s">
        <v>53</v>
      </c>
      <c r="B561" s="963" t="s">
        <v>169</v>
      </c>
      <c r="C561" s="1037"/>
      <c r="D561" s="965"/>
      <c r="E561" s="133" t="s">
        <v>44</v>
      </c>
      <c r="F561" s="87"/>
      <c r="G561" s="279"/>
      <c r="H561" s="279"/>
      <c r="I561" s="280"/>
      <c r="J561" s="281"/>
      <c r="K561" s="282"/>
      <c r="L561" s="283"/>
    </row>
    <row r="562" spans="1:12" ht="10.199999999999999" customHeight="1" x14ac:dyDescent="0.2">
      <c r="A562" s="133" t="s">
        <v>55</v>
      </c>
      <c r="B562" s="963" t="s">
        <v>170</v>
      </c>
      <c r="C562" s="1037"/>
      <c r="D562" s="965"/>
      <c r="E562" s="133" t="s">
        <v>44</v>
      </c>
      <c r="F562" s="87"/>
      <c r="G562" s="279"/>
      <c r="H562" s="279"/>
      <c r="I562" s="280"/>
      <c r="J562" s="281"/>
      <c r="K562" s="282"/>
      <c r="L562" s="283"/>
    </row>
    <row r="563" spans="1:12" x14ac:dyDescent="0.2">
      <c r="A563" s="133" t="s">
        <v>57</v>
      </c>
      <c r="B563" s="144" t="s">
        <v>114</v>
      </c>
      <c r="C563" s="284"/>
      <c r="D563" s="159"/>
      <c r="E563" s="133" t="s">
        <v>44</v>
      </c>
      <c r="F563" s="36"/>
      <c r="G563" s="285"/>
      <c r="H563" s="285"/>
      <c r="I563" s="280"/>
      <c r="J563" s="281"/>
      <c r="K563" s="282"/>
      <c r="L563" s="283"/>
    </row>
    <row r="564" spans="1:12" ht="10.199999999999999" customHeight="1" x14ac:dyDescent="0.2">
      <c r="A564" s="133" t="s">
        <v>59</v>
      </c>
      <c r="B564" s="963" t="s">
        <v>115</v>
      </c>
      <c r="C564" s="1037"/>
      <c r="D564" s="965"/>
      <c r="E564" s="133" t="s">
        <v>44</v>
      </c>
      <c r="F564" s="87"/>
      <c r="G564" s="279"/>
      <c r="H564" s="279"/>
      <c r="I564" s="280"/>
      <c r="J564" s="281"/>
      <c r="K564" s="282"/>
      <c r="L564" s="283"/>
    </row>
    <row r="565" spans="1:12" x14ac:dyDescent="0.2">
      <c r="A565" s="133" t="s">
        <v>116</v>
      </c>
      <c r="B565" s="142" t="s">
        <v>171</v>
      </c>
      <c r="C565" s="286"/>
      <c r="D565" s="143"/>
      <c r="E565" s="133" t="s">
        <v>44</v>
      </c>
      <c r="F565" s="87"/>
      <c r="G565" s="279"/>
      <c r="H565" s="279"/>
      <c r="I565" s="280"/>
      <c r="J565" s="281"/>
      <c r="K565" s="282"/>
      <c r="L565" s="283"/>
    </row>
    <row r="566" spans="1:12" x14ac:dyDescent="0.2">
      <c r="A566" s="133" t="s">
        <v>117</v>
      </c>
      <c r="B566" s="142" t="s">
        <v>118</v>
      </c>
      <c r="C566" s="278"/>
      <c r="D566" s="163"/>
      <c r="E566" s="133" t="s">
        <v>44</v>
      </c>
      <c r="F566" s="87"/>
      <c r="G566" s="279"/>
      <c r="H566" s="279"/>
      <c r="I566" s="280"/>
      <c r="J566" s="281"/>
      <c r="K566" s="282"/>
      <c r="L566" s="283"/>
    </row>
    <row r="567" spans="1:12" ht="10.199999999999999" customHeight="1" x14ac:dyDescent="0.2">
      <c r="A567" s="133" t="s">
        <v>119</v>
      </c>
      <c r="B567" s="1038" t="s">
        <v>172</v>
      </c>
      <c r="C567" s="1039"/>
      <c r="D567" s="1040"/>
      <c r="E567" s="133" t="s">
        <v>44</v>
      </c>
      <c r="F567" s="87"/>
      <c r="G567" s="279"/>
      <c r="H567" s="279"/>
      <c r="I567" s="280"/>
      <c r="J567" s="281"/>
      <c r="K567" s="282"/>
      <c r="L567" s="283"/>
    </row>
    <row r="568" spans="1:12" ht="10.199999999999999" customHeight="1" x14ac:dyDescent="0.2">
      <c r="A568" s="133" t="s">
        <v>121</v>
      </c>
      <c r="B568" s="1038" t="s">
        <v>113</v>
      </c>
      <c r="C568" s="1039"/>
      <c r="D568" s="1040"/>
      <c r="E568" s="133" t="s">
        <v>44</v>
      </c>
      <c r="F568" s="87"/>
      <c r="G568" s="279"/>
      <c r="H568" s="279"/>
      <c r="I568" s="280"/>
      <c r="J568" s="281"/>
      <c r="K568" s="282"/>
      <c r="L568" s="283"/>
    </row>
    <row r="569" spans="1:12" ht="10.199999999999999" customHeight="1" x14ac:dyDescent="0.2">
      <c r="A569" s="133" t="s">
        <v>123</v>
      </c>
      <c r="B569" s="963" t="s">
        <v>173</v>
      </c>
      <c r="C569" s="1037"/>
      <c r="D569" s="965"/>
      <c r="E569" s="133" t="s">
        <v>44</v>
      </c>
      <c r="F569" s="36"/>
      <c r="G569" s="285"/>
      <c r="H569" s="285"/>
      <c r="I569" s="280"/>
      <c r="J569" s="281"/>
      <c r="K569" s="282"/>
      <c r="L569" s="283"/>
    </row>
    <row r="570" spans="1:12" ht="10.199999999999999" customHeight="1" x14ac:dyDescent="0.2">
      <c r="A570" s="133" t="s">
        <v>124</v>
      </c>
      <c r="B570" s="963" t="s">
        <v>174</v>
      </c>
      <c r="C570" s="1037"/>
      <c r="D570" s="965"/>
      <c r="E570" s="133" t="s">
        <v>44</v>
      </c>
      <c r="F570" s="87"/>
      <c r="G570" s="279"/>
      <c r="H570" s="279"/>
      <c r="I570" s="280"/>
      <c r="J570" s="281"/>
      <c r="K570" s="282"/>
      <c r="L570" s="283"/>
    </row>
    <row r="571" spans="1:12" ht="10.199999999999999" customHeight="1" x14ac:dyDescent="0.2">
      <c r="A571" s="133" t="s">
        <v>126</v>
      </c>
      <c r="B571" s="963" t="s">
        <v>65</v>
      </c>
      <c r="C571" s="1037"/>
      <c r="D571" s="965"/>
      <c r="E571" s="133" t="s">
        <v>44</v>
      </c>
      <c r="F571" s="87"/>
      <c r="G571" s="279"/>
      <c r="H571" s="279"/>
      <c r="I571" s="280"/>
      <c r="J571" s="281"/>
      <c r="K571" s="282"/>
      <c r="L571" s="283"/>
    </row>
    <row r="572" spans="1:12" ht="10.199999999999999" customHeight="1" x14ac:dyDescent="0.2">
      <c r="A572" s="133" t="s">
        <v>128</v>
      </c>
      <c r="B572" s="963" t="s">
        <v>175</v>
      </c>
      <c r="C572" s="1037"/>
      <c r="D572" s="965"/>
      <c r="E572" s="133" t="s">
        <v>44</v>
      </c>
      <c r="F572" s="87"/>
      <c r="G572" s="279"/>
      <c r="H572" s="279"/>
      <c r="I572" s="280"/>
      <c r="J572" s="281"/>
      <c r="K572" s="282"/>
      <c r="L572" s="283"/>
    </row>
    <row r="573" spans="1:12" ht="10.199999999999999" customHeight="1" x14ac:dyDescent="0.2">
      <c r="A573" s="133" t="s">
        <v>130</v>
      </c>
      <c r="B573" s="963" t="s">
        <v>176</v>
      </c>
      <c r="C573" s="1037"/>
      <c r="D573" s="965"/>
      <c r="E573" s="133" t="s">
        <v>44</v>
      </c>
      <c r="F573" s="87"/>
      <c r="G573" s="279"/>
      <c r="H573" s="279"/>
      <c r="I573" s="280"/>
      <c r="J573" s="281"/>
      <c r="K573" s="282"/>
      <c r="L573" s="283"/>
    </row>
    <row r="574" spans="1:12" ht="10.199999999999999" customHeight="1" x14ac:dyDescent="0.2">
      <c r="A574" s="133" t="s">
        <v>132</v>
      </c>
      <c r="B574" s="963" t="s">
        <v>177</v>
      </c>
      <c r="C574" s="1037"/>
      <c r="D574" s="965"/>
      <c r="E574" s="133" t="s">
        <v>44</v>
      </c>
      <c r="F574" s="87"/>
      <c r="G574" s="279"/>
      <c r="H574" s="279"/>
      <c r="I574" s="280"/>
      <c r="J574" s="281"/>
      <c r="K574" s="282"/>
      <c r="L574" s="283"/>
    </row>
    <row r="575" spans="1:12" ht="10.199999999999999" customHeight="1" x14ac:dyDescent="0.2">
      <c r="A575" s="133" t="s">
        <v>134</v>
      </c>
      <c r="B575" s="963" t="s">
        <v>178</v>
      </c>
      <c r="C575" s="1037"/>
      <c r="D575" s="965"/>
      <c r="E575" s="133" t="s">
        <v>44</v>
      </c>
      <c r="F575" s="87"/>
      <c r="G575" s="279"/>
      <c r="H575" s="279"/>
      <c r="I575" s="280"/>
      <c r="J575" s="281"/>
      <c r="K575" s="282"/>
      <c r="L575" s="283"/>
    </row>
    <row r="576" spans="1:12" x14ac:dyDescent="0.2">
      <c r="A576" s="133"/>
      <c r="B576" s="59" t="s">
        <v>149</v>
      </c>
      <c r="C576" s="284"/>
      <c r="D576" s="159"/>
      <c r="E576" s="133" t="s">
        <v>44</v>
      </c>
      <c r="F576" s="87"/>
      <c r="G576" s="279"/>
      <c r="H576" s="279"/>
      <c r="I576" s="280"/>
      <c r="J576" s="281"/>
      <c r="K576" s="282"/>
      <c r="L576" s="283"/>
    </row>
    <row r="577" spans="1:12" ht="10.199999999999999" customHeight="1" x14ac:dyDescent="0.2">
      <c r="A577" s="133" t="s">
        <v>150</v>
      </c>
      <c r="B577" s="963" t="s">
        <v>444</v>
      </c>
      <c r="C577" s="1037"/>
      <c r="D577" s="965"/>
      <c r="E577" s="229" t="s">
        <v>101</v>
      </c>
      <c r="F577" s="36"/>
      <c r="G577" s="285"/>
      <c r="H577" s="285"/>
      <c r="I577" s="280"/>
      <c r="J577" s="281"/>
      <c r="K577" s="282"/>
      <c r="L577" s="283"/>
    </row>
    <row r="578" spans="1:12" ht="10.199999999999999" customHeight="1" x14ac:dyDescent="0.2">
      <c r="A578" s="133" t="s">
        <v>136</v>
      </c>
      <c r="B578" s="1038" t="s">
        <v>152</v>
      </c>
      <c r="C578" s="1039"/>
      <c r="D578" s="1040"/>
      <c r="E578" s="133" t="s">
        <v>44</v>
      </c>
      <c r="F578" s="87"/>
      <c r="G578" s="279"/>
      <c r="H578" s="279"/>
      <c r="I578" s="280"/>
      <c r="J578" s="281"/>
      <c r="K578" s="282"/>
      <c r="L578" s="283"/>
    </row>
    <row r="579" spans="1:12" ht="10.199999999999999" customHeight="1" x14ac:dyDescent="0.2">
      <c r="A579" s="133" t="s">
        <v>179</v>
      </c>
      <c r="B579" s="1038" t="s">
        <v>154</v>
      </c>
      <c r="C579" s="1039"/>
      <c r="D579" s="1040"/>
      <c r="E579" s="133" t="s">
        <v>44</v>
      </c>
      <c r="F579" s="87"/>
      <c r="G579" s="279"/>
      <c r="H579" s="279"/>
      <c r="I579" s="280"/>
      <c r="J579" s="281"/>
      <c r="K579" s="282"/>
      <c r="L579" s="283"/>
    </row>
    <row r="580" spans="1:12" ht="10.199999999999999" customHeight="1" x14ac:dyDescent="0.2">
      <c r="A580" s="133" t="s">
        <v>153</v>
      </c>
      <c r="B580" s="1038" t="s">
        <v>156</v>
      </c>
      <c r="C580" s="1039"/>
      <c r="D580" s="1040"/>
      <c r="E580" s="133" t="s">
        <v>44</v>
      </c>
      <c r="F580" s="87"/>
      <c r="G580" s="279"/>
      <c r="H580" s="279"/>
      <c r="I580" s="280"/>
      <c r="J580" s="281"/>
      <c r="K580" s="282"/>
      <c r="L580" s="283"/>
    </row>
    <row r="581" spans="1:12" x14ac:dyDescent="0.2">
      <c r="A581" s="133"/>
      <c r="B581" s="58" t="s">
        <v>160</v>
      </c>
      <c r="C581" s="278"/>
      <c r="D581" s="163"/>
      <c r="E581" s="133" t="s">
        <v>44</v>
      </c>
      <c r="F581" s="87"/>
      <c r="G581" s="279"/>
      <c r="H581" s="279"/>
      <c r="I581" s="280"/>
      <c r="J581" s="281"/>
      <c r="K581" s="282"/>
      <c r="L581" s="283"/>
    </row>
    <row r="582" spans="1:12" ht="10.199999999999999" customHeight="1" x14ac:dyDescent="0.2">
      <c r="A582" s="133" t="s">
        <v>155</v>
      </c>
      <c r="B582" s="1038" t="s">
        <v>162</v>
      </c>
      <c r="C582" s="1039"/>
      <c r="D582" s="1040"/>
      <c r="E582" s="133" t="s">
        <v>44</v>
      </c>
      <c r="F582" s="87"/>
      <c r="G582" s="279"/>
      <c r="H582" s="279"/>
      <c r="I582" s="280"/>
      <c r="J582" s="281"/>
      <c r="K582" s="282"/>
      <c r="L582" s="283"/>
    </row>
    <row r="583" spans="1:12" x14ac:dyDescent="0.2">
      <c r="A583" s="133" t="s">
        <v>157</v>
      </c>
      <c r="B583" s="142" t="s">
        <v>180</v>
      </c>
      <c r="C583" s="284"/>
      <c r="D583" s="159"/>
      <c r="E583" s="133" t="s">
        <v>44</v>
      </c>
      <c r="F583" s="36"/>
      <c r="G583" s="285"/>
      <c r="H583" s="285"/>
      <c r="I583" s="280"/>
      <c r="J583" s="281"/>
      <c r="K583" s="282"/>
      <c r="L583" s="283"/>
    </row>
    <row r="584" spans="1:12" x14ac:dyDescent="0.2">
      <c r="A584" s="133"/>
      <c r="B584" s="59" t="s">
        <v>165</v>
      </c>
      <c r="C584" s="278"/>
      <c r="D584" s="163"/>
      <c r="E584" s="133" t="s">
        <v>44</v>
      </c>
      <c r="F584" s="87"/>
      <c r="G584" s="279"/>
      <c r="H584" s="279"/>
      <c r="I584" s="280"/>
      <c r="J584" s="281"/>
      <c r="K584" s="282"/>
      <c r="L584" s="283"/>
    </row>
    <row r="585" spans="1:12" ht="20.399999999999999" x14ac:dyDescent="0.2">
      <c r="A585" s="133" t="s">
        <v>159</v>
      </c>
      <c r="B585" s="963" t="s">
        <v>575</v>
      </c>
      <c r="C585" s="1037"/>
      <c r="D585" s="965"/>
      <c r="E585" s="256" t="s">
        <v>137</v>
      </c>
      <c r="F585" s="87"/>
      <c r="G585" s="279"/>
      <c r="H585" s="279"/>
      <c r="I585" s="280"/>
      <c r="J585" s="281"/>
      <c r="K585" s="282"/>
      <c r="L585" s="283"/>
    </row>
    <row r="586" spans="1:12" s="5" customFormat="1" ht="15" customHeight="1" x14ac:dyDescent="0.3">
      <c r="A586" s="17" t="s">
        <v>15</v>
      </c>
      <c r="B586" s="104" t="s">
        <v>27</v>
      </c>
      <c r="C586" s="2"/>
      <c r="D586" s="1"/>
      <c r="F586" s="2"/>
      <c r="G586" s="10"/>
      <c r="H586" s="11"/>
      <c r="I586" s="10"/>
      <c r="J586" s="2"/>
      <c r="K586" s="2"/>
    </row>
    <row r="587" spans="1:12" s="5" customFormat="1" ht="15" customHeight="1" x14ac:dyDescent="0.3">
      <c r="A587" s="1034" t="s">
        <v>357</v>
      </c>
      <c r="B587" s="1035"/>
      <c r="C587" s="1035"/>
      <c r="D587" s="1035"/>
      <c r="E587" s="1035"/>
      <c r="F587" s="1035"/>
      <c r="G587" s="1035"/>
      <c r="H587" s="1035"/>
      <c r="I587" s="1036"/>
      <c r="J587" s="287"/>
      <c r="K587" s="288" t="s">
        <v>25</v>
      </c>
    </row>
    <row r="588" spans="1:12" s="5" customFormat="1" ht="15" customHeight="1" x14ac:dyDescent="0.3">
      <c r="A588" s="1034" t="s">
        <v>358</v>
      </c>
      <c r="B588" s="1035"/>
      <c r="C588" s="1035"/>
      <c r="D588" s="1035"/>
      <c r="E588" s="1035"/>
      <c r="F588" s="1035"/>
      <c r="G588" s="1035"/>
      <c r="H588" s="1035"/>
      <c r="I588" s="1036"/>
      <c r="J588" s="287"/>
      <c r="K588" s="288" t="s">
        <v>25</v>
      </c>
    </row>
    <row r="589" spans="1:12" s="5" customFormat="1" ht="15" customHeight="1" x14ac:dyDescent="0.3">
      <c r="A589" s="1034" t="s">
        <v>26</v>
      </c>
      <c r="B589" s="1035"/>
      <c r="C589" s="1035"/>
      <c r="D589" s="1035"/>
      <c r="E589" s="1035"/>
      <c r="F589" s="1035"/>
      <c r="G589" s="1035"/>
      <c r="H589" s="1035"/>
      <c r="I589" s="1036"/>
      <c r="J589" s="287"/>
      <c r="K589" s="288" t="s">
        <v>25</v>
      </c>
    </row>
    <row r="590" spans="1:12" s="5" customFormat="1" ht="15" customHeight="1" x14ac:dyDescent="0.3">
      <c r="A590" s="17"/>
      <c r="B590" s="1" t="s">
        <v>14</v>
      </c>
      <c r="C590" s="18"/>
      <c r="D590" s="18"/>
      <c r="E590" s="18"/>
      <c r="F590" s="18"/>
      <c r="G590" s="18"/>
      <c r="H590" s="18"/>
      <c r="I590" s="18"/>
      <c r="J590" s="19"/>
      <c r="K590" s="10"/>
    </row>
    <row r="591" spans="1:12" s="5" customFormat="1" ht="15" customHeight="1" x14ac:dyDescent="0.3">
      <c r="A591" s="3" t="s">
        <v>15</v>
      </c>
      <c r="B591" s="4" t="s">
        <v>20</v>
      </c>
      <c r="C591" s="4"/>
      <c r="D591" s="4"/>
      <c r="E591" s="4"/>
      <c r="F591" s="4"/>
      <c r="L591" s="8"/>
    </row>
    <row r="592" spans="1:12" s="5" customFormat="1" ht="15" customHeight="1" x14ac:dyDescent="0.3">
      <c r="A592" s="3" t="s">
        <v>15</v>
      </c>
      <c r="B592" s="4" t="s">
        <v>433</v>
      </c>
      <c r="C592" s="4"/>
      <c r="D592" s="4"/>
      <c r="E592" s="4"/>
      <c r="J592" s="4"/>
      <c r="K592" s="4"/>
    </row>
    <row r="593" spans="1:12" s="5" customFormat="1" ht="15" customHeight="1" x14ac:dyDescent="0.3">
      <c r="A593" s="3" t="s">
        <v>15</v>
      </c>
      <c r="B593" s="14" t="s">
        <v>16</v>
      </c>
      <c r="C593" s="15"/>
      <c r="D593" s="14"/>
      <c r="E593" s="15"/>
      <c r="F593" s="15"/>
      <c r="G593" s="16"/>
      <c r="H593" s="16"/>
      <c r="I593" s="16"/>
      <c r="J593" s="15"/>
      <c r="K593" s="15"/>
    </row>
    <row r="594" spans="1:12" s="5" customFormat="1" ht="15" customHeight="1" x14ac:dyDescent="0.3">
      <c r="B594" s="16" t="s">
        <v>434</v>
      </c>
      <c r="C594" s="16"/>
      <c r="D594" s="16"/>
      <c r="E594" s="16"/>
      <c r="F594" s="16"/>
      <c r="G594" s="16"/>
      <c r="H594" s="16"/>
      <c r="I594" s="16"/>
      <c r="J594" s="16"/>
      <c r="K594" s="16"/>
    </row>
    <row r="595" spans="1:12" s="5" customFormat="1" ht="7.2" customHeight="1" x14ac:dyDescent="0.3">
      <c r="A595" s="3"/>
      <c r="B595" s="6"/>
      <c r="C595" s="6"/>
      <c r="D595" s="6"/>
      <c r="E595" s="6"/>
      <c r="F595" s="6"/>
      <c r="G595" s="6"/>
      <c r="H595" s="7"/>
      <c r="I595" s="7"/>
      <c r="J595" s="7"/>
      <c r="K595" s="7"/>
    </row>
    <row r="596" spans="1:12" s="5" customFormat="1" ht="12.75" customHeight="1" x14ac:dyDescent="0.3">
      <c r="E596" s="9"/>
      <c r="F596" s="9"/>
      <c r="I596" s="20" t="s">
        <v>28</v>
      </c>
      <c r="J596" s="9"/>
      <c r="K596" s="9"/>
      <c r="L596" s="8"/>
    </row>
    <row r="597" spans="1:12" s="195" customFormat="1" ht="10.199999999999999" customHeight="1" x14ac:dyDescent="0.3">
      <c r="A597" s="141" t="s">
        <v>181</v>
      </c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</row>
    <row r="598" spans="1:12" x14ac:dyDescent="0.3">
      <c r="A598" s="140" t="s">
        <v>30</v>
      </c>
      <c r="B598" s="140"/>
      <c r="C598" s="140"/>
      <c r="D598" s="140"/>
      <c r="E598" s="140"/>
      <c r="F598" s="140"/>
      <c r="G598" s="140"/>
      <c r="H598" s="140"/>
      <c r="I598" s="140"/>
      <c r="J598" s="88"/>
      <c r="K598" s="89"/>
      <c r="L598" s="89"/>
    </row>
    <row r="599" spans="1:12" ht="61.2" x14ac:dyDescent="0.3">
      <c r="A599" s="164" t="s">
        <v>0</v>
      </c>
      <c r="B599" s="21" t="s">
        <v>24</v>
      </c>
      <c r="C599" s="90" t="s">
        <v>31</v>
      </c>
      <c r="D599" s="165" t="s">
        <v>32</v>
      </c>
      <c r="E599" s="91" t="s">
        <v>432</v>
      </c>
      <c r="F599" s="91" t="s">
        <v>33</v>
      </c>
      <c r="G599" s="90" t="s">
        <v>1</v>
      </c>
      <c r="H599" s="90" t="s">
        <v>23</v>
      </c>
      <c r="I599" s="92" t="s">
        <v>34</v>
      </c>
      <c r="J599" s="90" t="s">
        <v>2</v>
      </c>
      <c r="K599" s="90" t="s">
        <v>35</v>
      </c>
      <c r="L599" s="90" t="s">
        <v>36</v>
      </c>
    </row>
    <row r="600" spans="1:12" x14ac:dyDescent="0.3">
      <c r="A600" s="93" t="s">
        <v>37</v>
      </c>
      <c r="B600" s="94" t="s">
        <v>3</v>
      </c>
      <c r="C600" s="90" t="s">
        <v>4</v>
      </c>
      <c r="D600" s="90" t="s">
        <v>5</v>
      </c>
      <c r="E600" s="90" t="s">
        <v>6</v>
      </c>
      <c r="F600" s="95" t="s">
        <v>7</v>
      </c>
      <c r="G600" s="95" t="s">
        <v>8</v>
      </c>
      <c r="H600" s="289" t="s">
        <v>9</v>
      </c>
      <c r="I600" s="290" t="s">
        <v>10</v>
      </c>
      <c r="J600" s="96" t="s">
        <v>11</v>
      </c>
      <c r="K600" s="291" t="s">
        <v>12</v>
      </c>
      <c r="L600" s="292" t="s">
        <v>38</v>
      </c>
    </row>
    <row r="601" spans="1:12" ht="20.399999999999999" x14ac:dyDescent="0.3">
      <c r="A601" s="98" t="s">
        <v>13</v>
      </c>
      <c r="B601" s="191" t="s">
        <v>579</v>
      </c>
      <c r="C601" s="164">
        <v>10</v>
      </c>
      <c r="D601" s="133" t="s">
        <v>22</v>
      </c>
      <c r="E601" s="721">
        <v>0</v>
      </c>
      <c r="F601" s="868">
        <f>E601*C601</f>
        <v>0</v>
      </c>
      <c r="G601" s="867">
        <v>0.08</v>
      </c>
      <c r="H601" s="168">
        <f>ROUND(F601*G601+F601,2)</f>
        <v>0</v>
      </c>
      <c r="I601" s="299"/>
      <c r="J601" s="300"/>
      <c r="K601" s="863">
        <v>10</v>
      </c>
      <c r="L601" s="725">
        <f>ROUND(H601/C601*K601,2)</f>
        <v>0</v>
      </c>
    </row>
    <row r="602" spans="1:12" x14ac:dyDescent="0.3">
      <c r="A602" s="98" t="s">
        <v>17</v>
      </c>
      <c r="B602" s="191" t="s">
        <v>577</v>
      </c>
      <c r="C602" s="164">
        <v>10</v>
      </c>
      <c r="D602" s="79" t="s">
        <v>22</v>
      </c>
      <c r="E602" s="865">
        <v>0</v>
      </c>
      <c r="F602" s="868">
        <f t="shared" ref="F602:F603" si="30">E602*C602</f>
        <v>0</v>
      </c>
      <c r="G602" s="731">
        <v>0.08</v>
      </c>
      <c r="H602" s="869">
        <f>ROUND(F602*G602+F602,2)</f>
        <v>0</v>
      </c>
      <c r="I602" s="301"/>
      <c r="J602" s="302"/>
      <c r="K602" s="863">
        <v>10</v>
      </c>
      <c r="L602" s="725">
        <f t="shared" ref="L602:L603" si="31">ROUND(H602/C602*K602,2)</f>
        <v>0</v>
      </c>
    </row>
    <row r="603" spans="1:12" x14ac:dyDescent="0.3">
      <c r="A603" s="98" t="s">
        <v>18</v>
      </c>
      <c r="B603" s="191" t="s">
        <v>580</v>
      </c>
      <c r="C603" s="232">
        <v>10</v>
      </c>
      <c r="D603" s="133" t="s">
        <v>22</v>
      </c>
      <c r="E603" s="866">
        <v>0</v>
      </c>
      <c r="F603" s="868">
        <f t="shared" si="30"/>
        <v>0</v>
      </c>
      <c r="G603" s="731">
        <v>0.08</v>
      </c>
      <c r="H603" s="869">
        <f>ROUND(F603*G603+F603,2)</f>
        <v>0</v>
      </c>
      <c r="I603" s="242"/>
      <c r="J603" s="304"/>
      <c r="K603" s="863">
        <v>10</v>
      </c>
      <c r="L603" s="725">
        <f t="shared" si="31"/>
        <v>0</v>
      </c>
    </row>
    <row r="604" spans="1:12" x14ac:dyDescent="0.3">
      <c r="A604" s="38"/>
      <c r="B604" s="257"/>
      <c r="C604" s="258"/>
      <c r="D604" s="259"/>
      <c r="E604" s="273"/>
      <c r="F604" s="260">
        <f>SUM(F601:F603)</f>
        <v>0</v>
      </c>
      <c r="G604" s="261"/>
      <c r="H604" s="260">
        <f>SUM(H601:H603)</f>
        <v>0</v>
      </c>
      <c r="I604" s="41"/>
      <c r="J604" s="42"/>
      <c r="K604" s="43"/>
      <c r="L604" s="725">
        <f>SUM(L601:L603)</f>
        <v>0</v>
      </c>
    </row>
    <row r="605" spans="1:12" x14ac:dyDescent="0.2">
      <c r="A605" s="102" t="s">
        <v>40</v>
      </c>
      <c r="B605" s="103"/>
      <c r="C605" s="103"/>
      <c r="D605" s="103"/>
      <c r="E605" s="103"/>
      <c r="F605" s="103"/>
      <c r="G605" s="103"/>
      <c r="H605" s="103"/>
      <c r="I605" s="139"/>
      <c r="J605" s="97"/>
      <c r="K605" s="97"/>
      <c r="L605" s="97"/>
    </row>
    <row r="606" spans="1:12" ht="20.399999999999999" x14ac:dyDescent="0.2">
      <c r="A606" s="164" t="s">
        <v>0</v>
      </c>
      <c r="B606" s="44" t="s">
        <v>107</v>
      </c>
      <c r="C606" s="264"/>
      <c r="D606" s="26"/>
      <c r="E606" s="164" t="s">
        <v>42</v>
      </c>
      <c r="F606" s="27"/>
      <c r="G606" s="274"/>
      <c r="H606" s="274"/>
      <c r="I606" s="269" t="s">
        <v>43</v>
      </c>
      <c r="J606" s="275"/>
      <c r="K606" s="276"/>
      <c r="L606" s="277"/>
    </row>
    <row r="607" spans="1:12" x14ac:dyDescent="0.2">
      <c r="A607" s="133"/>
      <c r="B607" s="162" t="s">
        <v>138</v>
      </c>
      <c r="C607" s="278"/>
      <c r="D607" s="163"/>
      <c r="E607" s="133" t="s">
        <v>44</v>
      </c>
      <c r="F607" s="87"/>
      <c r="G607" s="279"/>
      <c r="H607" s="279"/>
      <c r="I607" s="280"/>
      <c r="J607" s="281"/>
      <c r="K607" s="282"/>
      <c r="L607" s="283"/>
    </row>
    <row r="608" spans="1:12" ht="10.199999999999999" customHeight="1" x14ac:dyDescent="0.2">
      <c r="A608" s="133" t="s">
        <v>13</v>
      </c>
      <c r="B608" s="1038" t="s">
        <v>501</v>
      </c>
      <c r="C608" s="1039"/>
      <c r="D608" s="1040"/>
      <c r="E608" s="133" t="s">
        <v>44</v>
      </c>
      <c r="F608" s="87"/>
      <c r="G608" s="279"/>
      <c r="H608" s="279"/>
      <c r="I608" s="280"/>
      <c r="J608" s="281"/>
      <c r="K608" s="282"/>
      <c r="L608" s="283"/>
    </row>
    <row r="609" spans="1:12" ht="10.199999999999999" customHeight="1" x14ac:dyDescent="0.2">
      <c r="A609" s="133" t="s">
        <v>17</v>
      </c>
      <c r="B609" s="1208" t="s">
        <v>182</v>
      </c>
      <c r="C609" s="1209"/>
      <c r="D609" s="1210"/>
      <c r="E609" s="133" t="s">
        <v>44</v>
      </c>
      <c r="F609" s="36"/>
      <c r="G609" s="285"/>
      <c r="H609" s="285"/>
      <c r="I609" s="280"/>
      <c r="J609" s="281"/>
      <c r="K609" s="282"/>
      <c r="L609" s="283"/>
    </row>
    <row r="610" spans="1:12" x14ac:dyDescent="0.2">
      <c r="A610" s="133" t="s">
        <v>18</v>
      </c>
      <c r="B610" s="142" t="s">
        <v>183</v>
      </c>
      <c r="C610" s="278"/>
      <c r="D610" s="163"/>
      <c r="E610" s="133" t="s">
        <v>44</v>
      </c>
      <c r="F610" s="87"/>
      <c r="G610" s="279"/>
      <c r="H610" s="279"/>
      <c r="I610" s="280"/>
      <c r="J610" s="281"/>
      <c r="K610" s="282"/>
      <c r="L610" s="283"/>
    </row>
    <row r="611" spans="1:12" x14ac:dyDescent="0.2">
      <c r="A611" s="133" t="s">
        <v>19</v>
      </c>
      <c r="B611" s="963" t="s">
        <v>581</v>
      </c>
      <c r="C611" s="1037"/>
      <c r="D611" s="965"/>
      <c r="E611" s="133" t="s">
        <v>44</v>
      </c>
      <c r="F611" s="87"/>
      <c r="G611" s="279"/>
      <c r="H611" s="279"/>
      <c r="I611" s="280"/>
      <c r="J611" s="281"/>
      <c r="K611" s="282"/>
      <c r="L611" s="283"/>
    </row>
    <row r="612" spans="1:12" x14ac:dyDescent="0.2">
      <c r="A612" s="133" t="s">
        <v>21</v>
      </c>
      <c r="B612" s="142" t="s">
        <v>110</v>
      </c>
      <c r="C612" s="278"/>
      <c r="D612" s="163"/>
      <c r="E612" s="133" t="s">
        <v>44</v>
      </c>
      <c r="F612" s="87"/>
      <c r="G612" s="279"/>
      <c r="H612" s="279"/>
      <c r="I612" s="280"/>
      <c r="J612" s="281"/>
      <c r="K612" s="282"/>
      <c r="L612" s="283"/>
    </row>
    <row r="613" spans="1:12" ht="10.199999999999999" customHeight="1" x14ac:dyDescent="0.2">
      <c r="A613" s="133" t="s">
        <v>53</v>
      </c>
      <c r="B613" s="1038" t="s">
        <v>111</v>
      </c>
      <c r="C613" s="1039"/>
      <c r="D613" s="1040"/>
      <c r="E613" s="133" t="s">
        <v>44</v>
      </c>
      <c r="F613" s="87"/>
      <c r="G613" s="279"/>
      <c r="H613" s="279"/>
      <c r="I613" s="280"/>
      <c r="J613" s="281"/>
      <c r="K613" s="282"/>
      <c r="L613" s="283"/>
    </row>
    <row r="614" spans="1:12" ht="20.399999999999999" x14ac:dyDescent="0.2">
      <c r="A614" s="133" t="s">
        <v>55</v>
      </c>
      <c r="B614" s="161" t="s">
        <v>112</v>
      </c>
      <c r="C614" s="305"/>
      <c r="D614" s="60"/>
      <c r="E614" s="133" t="s">
        <v>44</v>
      </c>
      <c r="F614" s="87"/>
      <c r="G614" s="279"/>
      <c r="H614" s="279"/>
      <c r="I614" s="280"/>
      <c r="J614" s="281"/>
      <c r="K614" s="282"/>
      <c r="L614" s="283"/>
    </row>
    <row r="615" spans="1:12" ht="10.199999999999999" customHeight="1" x14ac:dyDescent="0.2">
      <c r="A615" s="133" t="s">
        <v>57</v>
      </c>
      <c r="B615" s="1038" t="s">
        <v>113</v>
      </c>
      <c r="C615" s="1039"/>
      <c r="D615" s="1040"/>
      <c r="E615" s="133" t="s">
        <v>44</v>
      </c>
      <c r="F615" s="36"/>
      <c r="G615" s="285"/>
      <c r="H615" s="285"/>
      <c r="I615" s="280"/>
      <c r="J615" s="281"/>
      <c r="K615" s="282"/>
      <c r="L615" s="283"/>
    </row>
    <row r="616" spans="1:12" ht="10.199999999999999" customHeight="1" x14ac:dyDescent="0.2">
      <c r="A616" s="133" t="s">
        <v>59</v>
      </c>
      <c r="B616" s="963" t="s">
        <v>184</v>
      </c>
      <c r="C616" s="1037"/>
      <c r="D616" s="965"/>
      <c r="E616" s="133" t="s">
        <v>44</v>
      </c>
      <c r="F616" s="87"/>
      <c r="G616" s="279"/>
      <c r="H616" s="279"/>
      <c r="I616" s="280"/>
      <c r="J616" s="281"/>
      <c r="K616" s="282"/>
      <c r="L616" s="283"/>
    </row>
    <row r="617" spans="1:12" ht="10.199999999999999" customHeight="1" x14ac:dyDescent="0.2">
      <c r="A617" s="133" t="s">
        <v>116</v>
      </c>
      <c r="B617" s="1038" t="s">
        <v>115</v>
      </c>
      <c r="C617" s="1039"/>
      <c r="D617" s="1040"/>
      <c r="E617" s="133" t="s">
        <v>44</v>
      </c>
      <c r="F617" s="87"/>
      <c r="G617" s="279"/>
      <c r="H617" s="279"/>
      <c r="I617" s="280"/>
      <c r="J617" s="281"/>
      <c r="K617" s="282"/>
      <c r="L617" s="283"/>
    </row>
    <row r="618" spans="1:12" x14ac:dyDescent="0.2">
      <c r="A618" s="133" t="s">
        <v>117</v>
      </c>
      <c r="B618" s="142" t="s">
        <v>185</v>
      </c>
      <c r="C618" s="278"/>
      <c r="D618" s="163"/>
      <c r="E618" s="133" t="s">
        <v>44</v>
      </c>
      <c r="F618" s="87"/>
      <c r="G618" s="279"/>
      <c r="H618" s="279"/>
      <c r="I618" s="280"/>
      <c r="J618" s="281"/>
      <c r="K618" s="282"/>
      <c r="L618" s="283"/>
    </row>
    <row r="619" spans="1:12" ht="10.199999999999999" customHeight="1" x14ac:dyDescent="0.2">
      <c r="A619" s="133" t="s">
        <v>119</v>
      </c>
      <c r="B619" s="1038" t="s">
        <v>145</v>
      </c>
      <c r="C619" s="1039"/>
      <c r="D619" s="1040"/>
      <c r="E619" s="133" t="s">
        <v>44</v>
      </c>
      <c r="F619" s="87"/>
      <c r="G619" s="279"/>
      <c r="H619" s="279"/>
      <c r="I619" s="280"/>
      <c r="J619" s="281"/>
      <c r="K619" s="282"/>
      <c r="L619" s="283"/>
    </row>
    <row r="620" spans="1:12" ht="10.199999999999999" customHeight="1" x14ac:dyDescent="0.2">
      <c r="A620" s="133" t="s">
        <v>121</v>
      </c>
      <c r="B620" s="963" t="s">
        <v>186</v>
      </c>
      <c r="C620" s="1037"/>
      <c r="D620" s="965"/>
      <c r="E620" s="133" t="s">
        <v>44</v>
      </c>
      <c r="F620" s="87"/>
      <c r="G620" s="279"/>
      <c r="H620" s="279"/>
      <c r="I620" s="280"/>
      <c r="J620" s="281"/>
      <c r="K620" s="282"/>
      <c r="L620" s="283"/>
    </row>
    <row r="621" spans="1:12" ht="10.199999999999999" customHeight="1" x14ac:dyDescent="0.2">
      <c r="A621" s="133" t="s">
        <v>123</v>
      </c>
      <c r="B621" s="1038" t="s">
        <v>127</v>
      </c>
      <c r="C621" s="1039"/>
      <c r="D621" s="1040"/>
      <c r="E621" s="133" t="s">
        <v>44</v>
      </c>
      <c r="F621" s="36"/>
      <c r="G621" s="285"/>
      <c r="H621" s="285"/>
      <c r="I621" s="280"/>
      <c r="J621" s="281"/>
      <c r="K621" s="282"/>
      <c r="L621" s="283"/>
    </row>
    <row r="622" spans="1:12" x14ac:dyDescent="0.2">
      <c r="A622" s="133" t="s">
        <v>124</v>
      </c>
      <c r="B622" s="161" t="s">
        <v>187</v>
      </c>
      <c r="C622" s="278"/>
      <c r="D622" s="163"/>
      <c r="E622" s="133" t="s">
        <v>44</v>
      </c>
      <c r="F622" s="87"/>
      <c r="G622" s="279"/>
      <c r="H622" s="279"/>
      <c r="I622" s="280"/>
      <c r="J622" s="281"/>
      <c r="K622" s="282"/>
      <c r="L622" s="283"/>
    </row>
    <row r="623" spans="1:12" x14ac:dyDescent="0.2">
      <c r="A623" s="133" t="s">
        <v>126</v>
      </c>
      <c r="B623" s="161" t="s">
        <v>188</v>
      </c>
      <c r="C623" s="286"/>
      <c r="D623" s="143"/>
      <c r="E623" s="133" t="s">
        <v>44</v>
      </c>
      <c r="F623" s="87"/>
      <c r="G623" s="279"/>
      <c r="H623" s="279"/>
      <c r="I623" s="280"/>
      <c r="J623" s="281"/>
      <c r="K623" s="282"/>
      <c r="L623" s="283"/>
    </row>
    <row r="624" spans="1:12" x14ac:dyDescent="0.2">
      <c r="A624" s="133" t="s">
        <v>128</v>
      </c>
      <c r="B624" s="142" t="s">
        <v>146</v>
      </c>
      <c r="C624" s="278"/>
      <c r="D624" s="163"/>
      <c r="E624" s="133" t="s">
        <v>44</v>
      </c>
      <c r="F624" s="87"/>
      <c r="G624" s="279"/>
      <c r="H624" s="279"/>
      <c r="I624" s="280"/>
      <c r="J624" s="281"/>
      <c r="K624" s="282"/>
      <c r="L624" s="283"/>
    </row>
    <row r="625" spans="1:12" ht="10.199999999999999" customHeight="1" x14ac:dyDescent="0.2">
      <c r="A625" s="133" t="s">
        <v>130</v>
      </c>
      <c r="B625" s="1038" t="s">
        <v>189</v>
      </c>
      <c r="C625" s="1039"/>
      <c r="D625" s="1040"/>
      <c r="E625" s="133" t="s">
        <v>44</v>
      </c>
      <c r="F625" s="87"/>
      <c r="G625" s="279"/>
      <c r="H625" s="279"/>
      <c r="I625" s="280"/>
      <c r="J625" s="281"/>
      <c r="K625" s="282"/>
      <c r="L625" s="283"/>
    </row>
    <row r="626" spans="1:12" ht="10.199999999999999" customHeight="1" x14ac:dyDescent="0.2">
      <c r="A626" s="133" t="s">
        <v>132</v>
      </c>
      <c r="B626" s="963" t="s">
        <v>190</v>
      </c>
      <c r="C626" s="1037"/>
      <c r="D626" s="965"/>
      <c r="E626" s="133" t="s">
        <v>44</v>
      </c>
      <c r="F626" s="87"/>
      <c r="G626" s="279"/>
      <c r="H626" s="279"/>
      <c r="I626" s="280"/>
      <c r="J626" s="281"/>
      <c r="K626" s="282"/>
      <c r="L626" s="283"/>
    </row>
    <row r="627" spans="1:12" ht="10.199999999999999" customHeight="1" x14ac:dyDescent="0.2">
      <c r="A627" s="133" t="s">
        <v>134</v>
      </c>
      <c r="B627" s="1038" t="s">
        <v>65</v>
      </c>
      <c r="C627" s="1039"/>
      <c r="D627" s="1040"/>
      <c r="E627" s="133" t="s">
        <v>44</v>
      </c>
      <c r="F627" s="87"/>
      <c r="G627" s="279"/>
      <c r="H627" s="279"/>
      <c r="I627" s="280"/>
      <c r="J627" s="281"/>
      <c r="K627" s="282"/>
      <c r="L627" s="283"/>
    </row>
    <row r="628" spans="1:12" ht="10.199999999999999" customHeight="1" x14ac:dyDescent="0.2">
      <c r="A628" s="133" t="s">
        <v>150</v>
      </c>
      <c r="B628" s="1038" t="s">
        <v>191</v>
      </c>
      <c r="C628" s="1039"/>
      <c r="D628" s="1040"/>
      <c r="E628" s="133" t="s">
        <v>44</v>
      </c>
      <c r="F628" s="87"/>
      <c r="G628" s="279"/>
      <c r="H628" s="279"/>
      <c r="I628" s="280"/>
      <c r="J628" s="281"/>
      <c r="K628" s="282"/>
      <c r="L628" s="283"/>
    </row>
    <row r="629" spans="1:12" ht="10.199999999999999" customHeight="1" x14ac:dyDescent="0.2">
      <c r="A629" s="133" t="s">
        <v>136</v>
      </c>
      <c r="B629" s="1038" t="s">
        <v>192</v>
      </c>
      <c r="C629" s="1039"/>
      <c r="D629" s="1040"/>
      <c r="E629" s="133" t="s">
        <v>44</v>
      </c>
      <c r="F629" s="36"/>
      <c r="G629" s="285"/>
      <c r="H629" s="285"/>
      <c r="I629" s="280"/>
      <c r="J629" s="281"/>
      <c r="K629" s="282"/>
      <c r="L629" s="283"/>
    </row>
    <row r="630" spans="1:12" ht="10.199999999999999" customHeight="1" x14ac:dyDescent="0.2">
      <c r="A630" s="133" t="s">
        <v>179</v>
      </c>
      <c r="B630" s="963" t="s">
        <v>193</v>
      </c>
      <c r="C630" s="1037"/>
      <c r="D630" s="965"/>
      <c r="E630" s="133" t="s">
        <v>44</v>
      </c>
      <c r="F630" s="87"/>
      <c r="G630" s="279"/>
      <c r="H630" s="279"/>
      <c r="I630" s="280"/>
      <c r="J630" s="281"/>
      <c r="K630" s="282"/>
      <c r="L630" s="283"/>
    </row>
    <row r="631" spans="1:12" x14ac:dyDescent="0.2">
      <c r="A631" s="133"/>
      <c r="B631" s="162" t="s">
        <v>149</v>
      </c>
      <c r="C631" s="286"/>
      <c r="D631" s="143"/>
      <c r="E631" s="133" t="s">
        <v>44</v>
      </c>
      <c r="F631" s="87"/>
      <c r="G631" s="279"/>
      <c r="H631" s="279"/>
      <c r="I631" s="280"/>
      <c r="J631" s="281"/>
      <c r="K631" s="282"/>
      <c r="L631" s="283"/>
    </row>
    <row r="632" spans="1:12" ht="10.199999999999999" customHeight="1" x14ac:dyDescent="0.2">
      <c r="A632" s="133" t="s">
        <v>153</v>
      </c>
      <c r="B632" s="1038" t="s">
        <v>151</v>
      </c>
      <c r="C632" s="1039"/>
      <c r="D632" s="1040"/>
      <c r="E632" s="133" t="s">
        <v>44</v>
      </c>
      <c r="F632" s="87"/>
      <c r="G632" s="279"/>
      <c r="H632" s="279"/>
      <c r="I632" s="280"/>
      <c r="J632" s="281"/>
      <c r="K632" s="282"/>
      <c r="L632" s="283"/>
    </row>
    <row r="633" spans="1:12" x14ac:dyDescent="0.2">
      <c r="A633" s="133" t="s">
        <v>155</v>
      </c>
      <c r="B633" s="142" t="s">
        <v>194</v>
      </c>
      <c r="C633" s="278"/>
      <c r="D633" s="163"/>
      <c r="E633" s="133" t="s">
        <v>44</v>
      </c>
      <c r="F633" s="87"/>
      <c r="G633" s="279"/>
      <c r="H633" s="279"/>
      <c r="I633" s="280"/>
      <c r="J633" s="281"/>
      <c r="K633" s="282"/>
      <c r="L633" s="283"/>
    </row>
    <row r="634" spans="1:12" ht="10.199999999999999" customHeight="1" x14ac:dyDescent="0.2">
      <c r="A634" s="133" t="s">
        <v>157</v>
      </c>
      <c r="B634" s="1038" t="s">
        <v>152</v>
      </c>
      <c r="C634" s="1039"/>
      <c r="D634" s="1040"/>
      <c r="E634" s="133" t="s">
        <v>44</v>
      </c>
      <c r="F634" s="87"/>
      <c r="G634" s="279"/>
      <c r="H634" s="279"/>
      <c r="I634" s="280"/>
      <c r="J634" s="281"/>
      <c r="K634" s="282"/>
      <c r="L634" s="283"/>
    </row>
    <row r="635" spans="1:12" ht="10.199999999999999" customHeight="1" x14ac:dyDescent="0.2">
      <c r="A635" s="133" t="s">
        <v>159</v>
      </c>
      <c r="B635" s="1038" t="s">
        <v>154</v>
      </c>
      <c r="C635" s="1039"/>
      <c r="D635" s="1040"/>
      <c r="E635" s="133" t="s">
        <v>44</v>
      </c>
      <c r="F635" s="36"/>
      <c r="G635" s="285"/>
      <c r="H635" s="285"/>
      <c r="I635" s="280"/>
      <c r="J635" s="281"/>
      <c r="K635" s="282"/>
      <c r="L635" s="283"/>
    </row>
    <row r="636" spans="1:12" ht="10.199999999999999" customHeight="1" x14ac:dyDescent="0.2">
      <c r="A636" s="133" t="s">
        <v>161</v>
      </c>
      <c r="B636" s="1038" t="s">
        <v>156</v>
      </c>
      <c r="C636" s="1039"/>
      <c r="D636" s="1040"/>
      <c r="E636" s="133" t="s">
        <v>44</v>
      </c>
      <c r="F636" s="87"/>
      <c r="G636" s="279"/>
      <c r="H636" s="279"/>
      <c r="I636" s="280"/>
      <c r="J636" s="281"/>
      <c r="K636" s="282"/>
      <c r="L636" s="283"/>
    </row>
    <row r="637" spans="1:12" ht="10.199999999999999" customHeight="1" x14ac:dyDescent="0.2">
      <c r="A637" s="133" t="s">
        <v>163</v>
      </c>
      <c r="B637" s="1038" t="s">
        <v>195</v>
      </c>
      <c r="C637" s="1039"/>
      <c r="D637" s="1040"/>
      <c r="E637" s="133" t="s">
        <v>44</v>
      </c>
      <c r="F637" s="87"/>
      <c r="G637" s="279"/>
      <c r="H637" s="279"/>
      <c r="I637" s="280"/>
      <c r="J637" s="281"/>
      <c r="K637" s="282"/>
      <c r="L637" s="283"/>
    </row>
    <row r="638" spans="1:12" x14ac:dyDescent="0.2">
      <c r="A638" s="133"/>
      <c r="B638" s="162" t="s">
        <v>196</v>
      </c>
      <c r="C638" s="278"/>
      <c r="D638" s="163"/>
      <c r="E638" s="133" t="s">
        <v>44</v>
      </c>
      <c r="F638" s="87"/>
      <c r="G638" s="279"/>
      <c r="H638" s="279"/>
      <c r="I638" s="280"/>
      <c r="J638" s="281"/>
      <c r="K638" s="282"/>
      <c r="L638" s="283"/>
    </row>
    <row r="639" spans="1:12" ht="10.199999999999999" customHeight="1" x14ac:dyDescent="0.2">
      <c r="A639" s="133" t="s">
        <v>166</v>
      </c>
      <c r="B639" s="1038" t="s">
        <v>197</v>
      </c>
      <c r="C639" s="1039"/>
      <c r="D639" s="1040"/>
      <c r="E639" s="133" t="s">
        <v>44</v>
      </c>
      <c r="F639" s="87"/>
      <c r="G639" s="279"/>
      <c r="H639" s="279"/>
      <c r="I639" s="280"/>
      <c r="J639" s="281"/>
      <c r="K639" s="282"/>
      <c r="L639" s="283"/>
    </row>
    <row r="640" spans="1:12" x14ac:dyDescent="0.2">
      <c r="A640" s="133" t="s">
        <v>198</v>
      </c>
      <c r="B640" s="142" t="s">
        <v>180</v>
      </c>
      <c r="C640" s="278"/>
      <c r="D640" s="163"/>
      <c r="E640" s="133" t="s">
        <v>44</v>
      </c>
      <c r="F640" s="87"/>
      <c r="G640" s="279"/>
      <c r="H640" s="279"/>
      <c r="I640" s="280"/>
      <c r="J640" s="281"/>
      <c r="K640" s="282"/>
      <c r="L640" s="283"/>
    </row>
    <row r="641" spans="1:12" x14ac:dyDescent="0.2">
      <c r="A641" s="133"/>
      <c r="B641" s="162" t="s">
        <v>165</v>
      </c>
      <c r="C641" s="286"/>
      <c r="D641" s="143"/>
      <c r="E641" s="133" t="s">
        <v>44</v>
      </c>
      <c r="F641" s="87"/>
      <c r="G641" s="279"/>
      <c r="H641" s="279"/>
      <c r="I641" s="280"/>
      <c r="J641" s="281"/>
      <c r="K641" s="282"/>
      <c r="L641" s="283"/>
    </row>
    <row r="642" spans="1:12" ht="20.399999999999999" x14ac:dyDescent="0.2">
      <c r="A642" s="133" t="s">
        <v>199</v>
      </c>
      <c r="B642" s="963" t="s">
        <v>575</v>
      </c>
      <c r="C642" s="1037"/>
      <c r="D642" s="965"/>
      <c r="E642" s="256" t="s">
        <v>137</v>
      </c>
      <c r="F642" s="87"/>
      <c r="G642" s="279"/>
      <c r="H642" s="279"/>
      <c r="I642" s="280"/>
      <c r="J642" s="281"/>
      <c r="K642" s="282"/>
      <c r="L642" s="283"/>
    </row>
    <row r="643" spans="1:12" s="5" customFormat="1" ht="15" customHeight="1" x14ac:dyDescent="0.3">
      <c r="A643" s="17" t="s">
        <v>15</v>
      </c>
      <c r="B643" s="104" t="s">
        <v>27</v>
      </c>
      <c r="C643" s="2"/>
      <c r="D643" s="1"/>
      <c r="F643" s="2"/>
      <c r="G643" s="10"/>
      <c r="H643" s="11"/>
      <c r="I643" s="10"/>
      <c r="J643" s="2"/>
      <c r="K643" s="2"/>
    </row>
    <row r="644" spans="1:12" s="5" customFormat="1" ht="15" customHeight="1" x14ac:dyDescent="0.3">
      <c r="A644" s="1034" t="s">
        <v>357</v>
      </c>
      <c r="B644" s="1035"/>
      <c r="C644" s="1035"/>
      <c r="D644" s="1035"/>
      <c r="E644" s="1035"/>
      <c r="F644" s="1035"/>
      <c r="G644" s="1035"/>
      <c r="H644" s="1035"/>
      <c r="I644" s="1036"/>
      <c r="J644" s="287"/>
      <c r="K644" s="288" t="s">
        <v>25</v>
      </c>
    </row>
    <row r="645" spans="1:12" s="5" customFormat="1" ht="15" customHeight="1" x14ac:dyDescent="0.3">
      <c r="A645" s="1034" t="s">
        <v>358</v>
      </c>
      <c r="B645" s="1035"/>
      <c r="C645" s="1035"/>
      <c r="D645" s="1035"/>
      <c r="E645" s="1035"/>
      <c r="F645" s="1035"/>
      <c r="G645" s="1035"/>
      <c r="H645" s="1035"/>
      <c r="I645" s="1036"/>
      <c r="J645" s="287"/>
      <c r="K645" s="288" t="s">
        <v>25</v>
      </c>
    </row>
    <row r="646" spans="1:12" s="5" customFormat="1" ht="15" customHeight="1" x14ac:dyDescent="0.3">
      <c r="A646" s="1034" t="s">
        <v>26</v>
      </c>
      <c r="B646" s="1035"/>
      <c r="C646" s="1035"/>
      <c r="D646" s="1035"/>
      <c r="E646" s="1035"/>
      <c r="F646" s="1035"/>
      <c r="G646" s="1035"/>
      <c r="H646" s="1035"/>
      <c r="I646" s="1036"/>
      <c r="J646" s="287"/>
      <c r="K646" s="288" t="s">
        <v>25</v>
      </c>
    </row>
    <row r="647" spans="1:12" s="5" customFormat="1" ht="15" customHeight="1" x14ac:dyDescent="0.3">
      <c r="A647" s="17"/>
      <c r="B647" s="1" t="s">
        <v>14</v>
      </c>
      <c r="C647" s="18"/>
      <c r="D647" s="18"/>
      <c r="E647" s="18"/>
      <c r="F647" s="18"/>
      <c r="G647" s="18"/>
      <c r="H647" s="18"/>
      <c r="I647" s="18"/>
      <c r="J647" s="19"/>
      <c r="K647" s="10"/>
    </row>
    <row r="648" spans="1:12" s="5" customFormat="1" ht="15" customHeight="1" x14ac:dyDescent="0.3">
      <c r="A648" s="3" t="s">
        <v>15</v>
      </c>
      <c r="B648" s="4" t="s">
        <v>20</v>
      </c>
      <c r="C648" s="4"/>
      <c r="D648" s="4"/>
      <c r="E648" s="4"/>
      <c r="F648" s="4"/>
      <c r="L648" s="8"/>
    </row>
    <row r="649" spans="1:12" s="5" customFormat="1" ht="15" customHeight="1" x14ac:dyDescent="0.3">
      <c r="A649" s="3" t="s">
        <v>15</v>
      </c>
      <c r="B649" s="4" t="s">
        <v>433</v>
      </c>
      <c r="C649" s="4"/>
      <c r="D649" s="4"/>
      <c r="E649" s="4"/>
      <c r="J649" s="4"/>
      <c r="K649" s="4"/>
    </row>
    <row r="650" spans="1:12" s="5" customFormat="1" ht="15" customHeight="1" x14ac:dyDescent="0.3">
      <c r="A650" s="3" t="s">
        <v>15</v>
      </c>
      <c r="B650" s="14" t="s">
        <v>16</v>
      </c>
      <c r="C650" s="15"/>
      <c r="D650" s="14"/>
      <c r="E650" s="15"/>
      <c r="F650" s="15"/>
      <c r="G650" s="16"/>
      <c r="H650" s="16"/>
      <c r="I650" s="16"/>
      <c r="J650" s="15"/>
      <c r="K650" s="15"/>
    </row>
    <row r="651" spans="1:12" s="5" customFormat="1" ht="15" customHeight="1" x14ac:dyDescent="0.3">
      <c r="B651" s="16" t="s">
        <v>434</v>
      </c>
      <c r="C651" s="16"/>
      <c r="D651" s="16"/>
      <c r="E651" s="16"/>
      <c r="F651" s="16"/>
      <c r="G651" s="16"/>
      <c r="H651" s="16"/>
      <c r="I651" s="16"/>
      <c r="J651" s="16"/>
      <c r="K651" s="16"/>
    </row>
    <row r="652" spans="1:12" s="5" customFormat="1" ht="7.2" customHeight="1" x14ac:dyDescent="0.3">
      <c r="A652" s="3"/>
      <c r="B652" s="6"/>
      <c r="C652" s="6"/>
      <c r="D652" s="6"/>
      <c r="E652" s="6"/>
      <c r="F652" s="6"/>
      <c r="G652" s="6"/>
      <c r="H652" s="7"/>
      <c r="I652" s="7"/>
      <c r="J652" s="7"/>
      <c r="K652" s="7"/>
    </row>
    <row r="653" spans="1:12" s="5" customFormat="1" ht="12.75" customHeight="1" x14ac:dyDescent="0.3">
      <c r="E653" s="9"/>
      <c r="F653" s="9"/>
      <c r="I653" s="20" t="s">
        <v>28</v>
      </c>
      <c r="J653" s="9"/>
      <c r="K653" s="9"/>
      <c r="L653" s="8"/>
    </row>
    <row r="654" spans="1:12" s="195" customFormat="1" ht="10.199999999999999" customHeight="1" x14ac:dyDescent="0.3">
      <c r="A654" s="141" t="s">
        <v>582</v>
      </c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</row>
    <row r="655" spans="1:12" x14ac:dyDescent="0.3">
      <c r="A655" s="140" t="s">
        <v>30</v>
      </c>
      <c r="B655" s="140"/>
      <c r="C655" s="140"/>
      <c r="D655" s="140"/>
      <c r="E655" s="140"/>
      <c r="F655" s="140"/>
      <c r="G655" s="140"/>
      <c r="H655" s="140"/>
      <c r="I655" s="140"/>
      <c r="J655" s="88"/>
      <c r="K655" s="89"/>
      <c r="L655" s="89"/>
    </row>
    <row r="656" spans="1:12" ht="61.2" x14ac:dyDescent="0.3">
      <c r="A656" s="164" t="s">
        <v>0</v>
      </c>
      <c r="B656" s="21" t="s">
        <v>24</v>
      </c>
      <c r="C656" s="90" t="s">
        <v>31</v>
      </c>
      <c r="D656" s="165" t="s">
        <v>32</v>
      </c>
      <c r="E656" s="91" t="s">
        <v>432</v>
      </c>
      <c r="F656" s="91" t="s">
        <v>33</v>
      </c>
      <c r="G656" s="90" t="s">
        <v>1</v>
      </c>
      <c r="H656" s="90" t="s">
        <v>23</v>
      </c>
      <c r="I656" s="92" t="s">
        <v>34</v>
      </c>
      <c r="J656" s="90" t="s">
        <v>2</v>
      </c>
      <c r="K656" s="90" t="s">
        <v>35</v>
      </c>
      <c r="L656" s="90" t="s">
        <v>36</v>
      </c>
    </row>
    <row r="657" spans="1:12" x14ac:dyDescent="0.3">
      <c r="A657" s="93" t="s">
        <v>37</v>
      </c>
      <c r="B657" s="94" t="s">
        <v>3</v>
      </c>
      <c r="C657" s="90" t="s">
        <v>4</v>
      </c>
      <c r="D657" s="90" t="s">
        <v>5</v>
      </c>
      <c r="E657" s="90" t="s">
        <v>6</v>
      </c>
      <c r="F657" s="95" t="s">
        <v>7</v>
      </c>
      <c r="G657" s="95" t="s">
        <v>8</v>
      </c>
      <c r="H657" s="289" t="s">
        <v>9</v>
      </c>
      <c r="I657" s="290" t="s">
        <v>10</v>
      </c>
      <c r="J657" s="96" t="s">
        <v>11</v>
      </c>
      <c r="K657" s="291" t="s">
        <v>12</v>
      </c>
      <c r="L657" s="292" t="s">
        <v>38</v>
      </c>
    </row>
    <row r="658" spans="1:12" ht="20.399999999999999" x14ac:dyDescent="0.3">
      <c r="A658" s="98" t="s">
        <v>13</v>
      </c>
      <c r="B658" s="293" t="s">
        <v>394</v>
      </c>
      <c r="C658" s="164">
        <v>10</v>
      </c>
      <c r="D658" s="133" t="s">
        <v>22</v>
      </c>
      <c r="E658" s="24">
        <v>0</v>
      </c>
      <c r="F658" s="168">
        <f>ROUND(C658*E658,2)</f>
        <v>0</v>
      </c>
      <c r="G658" s="169">
        <v>0.08</v>
      </c>
      <c r="H658" s="168">
        <f>ROUND(F658*G658+F658,2)</f>
        <v>0</v>
      </c>
      <c r="I658" s="272"/>
      <c r="J658" s="294"/>
      <c r="K658" s="306">
        <v>5</v>
      </c>
      <c r="L658" s="296">
        <f>ROUND(H658/C658*K658,2)</f>
        <v>0</v>
      </c>
    </row>
    <row r="659" spans="1:12" x14ac:dyDescent="0.3">
      <c r="A659" s="98" t="s">
        <v>17</v>
      </c>
      <c r="B659" s="293" t="s">
        <v>577</v>
      </c>
      <c r="C659" s="164">
        <v>10</v>
      </c>
      <c r="D659" s="133"/>
      <c r="E659" s="24">
        <v>0</v>
      </c>
      <c r="F659" s="168">
        <f>ROUND(C659*E659,2)</f>
        <v>0</v>
      </c>
      <c r="G659" s="169">
        <v>0.08</v>
      </c>
      <c r="H659" s="168">
        <f>ROUND(F659*G659+F659,2)</f>
        <v>0</v>
      </c>
      <c r="I659" s="272"/>
      <c r="J659" s="294"/>
      <c r="K659" s="306">
        <v>5</v>
      </c>
      <c r="L659" s="296">
        <f>ROUND(H659/C659*K659,2)</f>
        <v>0</v>
      </c>
    </row>
    <row r="660" spans="1:12" x14ac:dyDescent="0.3">
      <c r="A660" s="98" t="s">
        <v>18</v>
      </c>
      <c r="B660" s="248" t="s">
        <v>583</v>
      </c>
      <c r="C660" s="232">
        <v>10</v>
      </c>
      <c r="D660" s="133" t="s">
        <v>106</v>
      </c>
      <c r="E660" s="24">
        <v>0</v>
      </c>
      <c r="F660" s="168">
        <f>ROUND(C660*E660,2)</f>
        <v>0</v>
      </c>
      <c r="G660" s="169">
        <v>0.08</v>
      </c>
      <c r="H660" s="168">
        <f>ROUND(F660*G660+F660,2)</f>
        <v>0</v>
      </c>
      <c r="I660" s="272"/>
      <c r="J660" s="294"/>
      <c r="K660" s="306">
        <v>5</v>
      </c>
      <c r="L660" s="296">
        <f>ROUND(H660/C660*K660,2)</f>
        <v>0</v>
      </c>
    </row>
    <row r="661" spans="1:12" x14ac:dyDescent="0.3">
      <c r="A661" s="38"/>
      <c r="B661" s="257"/>
      <c r="C661" s="258"/>
      <c r="D661" s="259"/>
      <c r="E661" s="273"/>
      <c r="F661" s="260">
        <f>SUM(F658:F660)</f>
        <v>0</v>
      </c>
      <c r="G661" s="261"/>
      <c r="H661" s="260">
        <f>SUM(H658:H660)</f>
        <v>0</v>
      </c>
      <c r="I661" s="41"/>
      <c r="J661" s="42"/>
      <c r="K661" s="43"/>
      <c r="L661" s="725">
        <f>SUM(L658:L660)</f>
        <v>0</v>
      </c>
    </row>
    <row r="662" spans="1:12" x14ac:dyDescent="0.3">
      <c r="A662" s="262"/>
      <c r="B662" s="263" t="s">
        <v>97</v>
      </c>
      <c r="C662" s="264"/>
      <c r="D662" s="265"/>
      <c r="E662" s="266"/>
      <c r="F662" s="53"/>
      <c r="G662" s="54"/>
      <c r="H662" s="53"/>
      <c r="I662" s="267"/>
      <c r="J662" s="268"/>
      <c r="K662" s="269"/>
      <c r="L662" s="270"/>
    </row>
    <row r="663" spans="1:12" x14ac:dyDescent="0.3">
      <c r="A663" s="98" t="s">
        <v>13</v>
      </c>
      <c r="B663" s="191"/>
      <c r="C663" s="135"/>
      <c r="D663" s="133" t="s">
        <v>22</v>
      </c>
      <c r="E663" s="24"/>
      <c r="F663" s="260">
        <f t="shared" ref="F663:F665" si="32">ROUND(C663*E663,2)</f>
        <v>0</v>
      </c>
      <c r="G663" s="271">
        <v>0.08</v>
      </c>
      <c r="H663" s="260">
        <f t="shared" ref="H663:H665" si="33">ROUND(F663*G663+F663,2)</f>
        <v>0</v>
      </c>
      <c r="I663" s="272"/>
      <c r="J663" s="1044"/>
      <c r="K663" s="1045"/>
      <c r="L663" s="1046"/>
    </row>
    <row r="664" spans="1:12" x14ac:dyDescent="0.3">
      <c r="A664" s="98" t="s">
        <v>17</v>
      </c>
      <c r="B664" s="191"/>
      <c r="C664" s="135"/>
      <c r="D664" s="133" t="s">
        <v>22</v>
      </c>
      <c r="E664" s="24"/>
      <c r="F664" s="260">
        <f t="shared" si="32"/>
        <v>0</v>
      </c>
      <c r="G664" s="271">
        <v>0.08</v>
      </c>
      <c r="H664" s="260">
        <f t="shared" si="33"/>
        <v>0</v>
      </c>
      <c r="I664" s="272"/>
      <c r="J664" s="1044"/>
      <c r="K664" s="1045"/>
      <c r="L664" s="1046"/>
    </row>
    <row r="665" spans="1:12" x14ac:dyDescent="0.3">
      <c r="A665" s="98" t="s">
        <v>18</v>
      </c>
      <c r="B665" s="191"/>
      <c r="C665" s="135"/>
      <c r="D665" s="133" t="s">
        <v>22</v>
      </c>
      <c r="E665" s="24"/>
      <c r="F665" s="260">
        <f t="shared" si="32"/>
        <v>0</v>
      </c>
      <c r="G665" s="271">
        <v>0.08</v>
      </c>
      <c r="H665" s="260">
        <f t="shared" si="33"/>
        <v>0</v>
      </c>
      <c r="I665" s="272"/>
      <c r="J665" s="1044"/>
      <c r="K665" s="1045"/>
      <c r="L665" s="1046"/>
    </row>
    <row r="666" spans="1:12" x14ac:dyDescent="0.3">
      <c r="A666" s="38"/>
      <c r="B666" s="257"/>
      <c r="C666" s="258"/>
      <c r="D666" s="259"/>
      <c r="E666" s="273"/>
      <c r="F666" s="260">
        <f>SUM(F663:F665)</f>
        <v>0</v>
      </c>
      <c r="G666" s="261"/>
      <c r="H666" s="260">
        <f>SUM(H663:H665)</f>
        <v>0</v>
      </c>
      <c r="I666" s="41"/>
      <c r="J666" s="42"/>
      <c r="K666" s="43"/>
      <c r="L666" s="55"/>
    </row>
    <row r="667" spans="1:12" x14ac:dyDescent="0.2">
      <c r="A667" s="102" t="s">
        <v>40</v>
      </c>
      <c r="B667" s="103"/>
      <c r="C667" s="103"/>
      <c r="D667" s="103"/>
      <c r="E667" s="103"/>
      <c r="F667" s="103"/>
      <c r="G667" s="103"/>
      <c r="H667" s="103"/>
      <c r="I667" s="139"/>
      <c r="J667" s="97"/>
      <c r="K667" s="97"/>
      <c r="L667" s="97"/>
    </row>
    <row r="668" spans="1:12" ht="20.399999999999999" x14ac:dyDescent="0.2">
      <c r="A668" s="164" t="s">
        <v>0</v>
      </c>
      <c r="B668" s="44" t="s">
        <v>107</v>
      </c>
      <c r="C668" s="264"/>
      <c r="D668" s="26"/>
      <c r="E668" s="164" t="s">
        <v>42</v>
      </c>
      <c r="F668" s="27"/>
      <c r="G668" s="274"/>
      <c r="H668" s="274"/>
      <c r="I668" s="269" t="s">
        <v>43</v>
      </c>
      <c r="J668" s="275"/>
      <c r="K668" s="276"/>
      <c r="L668" s="277"/>
    </row>
    <row r="669" spans="1:12" x14ac:dyDescent="0.2">
      <c r="A669" s="133"/>
      <c r="B669" s="162" t="s">
        <v>138</v>
      </c>
      <c r="C669" s="278"/>
      <c r="D669" s="163"/>
      <c r="E669" s="133" t="s">
        <v>44</v>
      </c>
      <c r="F669" s="87"/>
      <c r="G669" s="279"/>
      <c r="H669" s="279"/>
      <c r="I669" s="280"/>
      <c r="J669" s="281"/>
      <c r="K669" s="282"/>
      <c r="L669" s="283"/>
    </row>
    <row r="670" spans="1:12" x14ac:dyDescent="0.2">
      <c r="A670" s="133" t="s">
        <v>13</v>
      </c>
      <c r="B670" s="1038" t="s">
        <v>501</v>
      </c>
      <c r="C670" s="1039"/>
      <c r="D670" s="1040"/>
      <c r="E670" s="229" t="s">
        <v>44</v>
      </c>
      <c r="F670" s="87"/>
      <c r="G670" s="279"/>
      <c r="H670" s="279"/>
      <c r="I670" s="280"/>
      <c r="J670" s="281"/>
      <c r="K670" s="282"/>
      <c r="L670" s="283"/>
    </row>
    <row r="671" spans="1:12" x14ac:dyDescent="0.2">
      <c r="A671" s="133" t="s">
        <v>17</v>
      </c>
      <c r="B671" s="144" t="s">
        <v>108</v>
      </c>
      <c r="C671" s="284"/>
      <c r="D671" s="159"/>
      <c r="E671" s="229" t="s">
        <v>44</v>
      </c>
      <c r="F671" s="36"/>
      <c r="G671" s="285"/>
      <c r="H671" s="285"/>
      <c r="I671" s="280"/>
      <c r="J671" s="281"/>
      <c r="K671" s="282"/>
      <c r="L671" s="283"/>
    </row>
    <row r="672" spans="1:12" x14ac:dyDescent="0.2">
      <c r="A672" s="133" t="s">
        <v>18</v>
      </c>
      <c r="B672" s="144" t="s">
        <v>200</v>
      </c>
      <c r="C672" s="307"/>
      <c r="D672" s="115"/>
      <c r="E672" s="229" t="s">
        <v>44</v>
      </c>
      <c r="F672" s="87"/>
      <c r="G672" s="279"/>
      <c r="H672" s="279"/>
      <c r="I672" s="280"/>
      <c r="J672" s="281"/>
      <c r="K672" s="282"/>
      <c r="L672" s="283"/>
    </row>
    <row r="673" spans="1:12" x14ac:dyDescent="0.2">
      <c r="A673" s="133" t="s">
        <v>19</v>
      </c>
      <c r="B673" s="144" t="s">
        <v>201</v>
      </c>
      <c r="C673" s="308"/>
      <c r="D673" s="145"/>
      <c r="E673" s="229" t="s">
        <v>44</v>
      </c>
      <c r="F673" s="87"/>
      <c r="G673" s="279"/>
      <c r="H673" s="279"/>
      <c r="I673" s="280"/>
      <c r="J673" s="281"/>
      <c r="K673" s="282"/>
      <c r="L673" s="283"/>
    </row>
    <row r="674" spans="1:12" x14ac:dyDescent="0.2">
      <c r="A674" s="133" t="s">
        <v>21</v>
      </c>
      <c r="B674" s="144" t="s">
        <v>359</v>
      </c>
      <c r="C674" s="308"/>
      <c r="D674" s="145"/>
      <c r="E674" s="229" t="s">
        <v>44</v>
      </c>
      <c r="F674" s="87"/>
      <c r="G674" s="279"/>
      <c r="H674" s="279"/>
      <c r="I674" s="280"/>
      <c r="J674" s="281"/>
      <c r="K674" s="282"/>
      <c r="L674" s="283"/>
    </row>
    <row r="675" spans="1:12" ht="10.199999999999999" customHeight="1" x14ac:dyDescent="0.2">
      <c r="A675" s="133" t="s">
        <v>53</v>
      </c>
      <c r="B675" s="963" t="s">
        <v>111</v>
      </c>
      <c r="C675" s="1037"/>
      <c r="D675" s="965"/>
      <c r="E675" s="229" t="s">
        <v>44</v>
      </c>
      <c r="F675" s="87"/>
      <c r="G675" s="279"/>
      <c r="H675" s="279"/>
      <c r="I675" s="280"/>
      <c r="J675" s="281"/>
      <c r="K675" s="282"/>
      <c r="L675" s="283"/>
    </row>
    <row r="676" spans="1:12" ht="10.199999999999999" customHeight="1" x14ac:dyDescent="0.2">
      <c r="A676" s="133" t="s">
        <v>55</v>
      </c>
      <c r="B676" s="963" t="s">
        <v>169</v>
      </c>
      <c r="C676" s="1037"/>
      <c r="D676" s="965"/>
      <c r="E676" s="229" t="s">
        <v>44</v>
      </c>
      <c r="F676" s="87"/>
      <c r="G676" s="279"/>
      <c r="H676" s="279"/>
      <c r="I676" s="280"/>
      <c r="J676" s="281"/>
      <c r="K676" s="282"/>
      <c r="L676" s="283"/>
    </row>
    <row r="677" spans="1:12" ht="10.199999999999999" customHeight="1" x14ac:dyDescent="0.2">
      <c r="A677" s="133" t="s">
        <v>57</v>
      </c>
      <c r="B677" s="963" t="s">
        <v>202</v>
      </c>
      <c r="C677" s="1037"/>
      <c r="D677" s="965"/>
      <c r="E677" s="229" t="s">
        <v>44</v>
      </c>
      <c r="F677" s="87"/>
      <c r="G677" s="279"/>
      <c r="H677" s="279"/>
      <c r="I677" s="280"/>
      <c r="J677" s="281"/>
      <c r="K677" s="282"/>
      <c r="L677" s="283"/>
    </row>
    <row r="678" spans="1:12" ht="20.55" customHeight="1" x14ac:dyDescent="0.2">
      <c r="A678" s="133" t="s">
        <v>59</v>
      </c>
      <c r="B678" s="963" t="s">
        <v>113</v>
      </c>
      <c r="C678" s="1037"/>
      <c r="D678" s="965"/>
      <c r="E678" s="229" t="s">
        <v>44</v>
      </c>
      <c r="F678" s="36"/>
      <c r="G678" s="285"/>
      <c r="H678" s="285"/>
      <c r="I678" s="280"/>
      <c r="J678" s="281"/>
      <c r="K678" s="282"/>
      <c r="L678" s="283"/>
    </row>
    <row r="679" spans="1:12" x14ac:dyDescent="0.2">
      <c r="A679" s="133" t="s">
        <v>116</v>
      </c>
      <c r="B679" s="144" t="s">
        <v>114</v>
      </c>
      <c r="C679" s="307"/>
      <c r="D679" s="115"/>
      <c r="E679" s="229" t="s">
        <v>44</v>
      </c>
      <c r="F679" s="87"/>
      <c r="G679" s="279"/>
      <c r="H679" s="279"/>
      <c r="I679" s="280"/>
      <c r="J679" s="281"/>
      <c r="K679" s="282"/>
      <c r="L679" s="283"/>
    </row>
    <row r="680" spans="1:12" ht="10.199999999999999" customHeight="1" x14ac:dyDescent="0.2">
      <c r="A680" s="133" t="s">
        <v>117</v>
      </c>
      <c r="B680" s="963" t="s">
        <v>115</v>
      </c>
      <c r="C680" s="1037"/>
      <c r="D680" s="965"/>
      <c r="E680" s="229" t="s">
        <v>44</v>
      </c>
      <c r="F680" s="87"/>
      <c r="G680" s="279"/>
      <c r="H680" s="279"/>
      <c r="I680" s="280"/>
      <c r="J680" s="281"/>
      <c r="K680" s="282"/>
      <c r="L680" s="283"/>
    </row>
    <row r="681" spans="1:12" ht="11.55" customHeight="1" x14ac:dyDescent="0.2">
      <c r="A681" s="133" t="s">
        <v>119</v>
      </c>
      <c r="B681" s="144" t="s">
        <v>144</v>
      </c>
      <c r="C681" s="307"/>
      <c r="D681" s="115"/>
      <c r="E681" s="229" t="s">
        <v>44</v>
      </c>
      <c r="F681" s="87"/>
      <c r="G681" s="279"/>
      <c r="H681" s="279"/>
      <c r="I681" s="280"/>
      <c r="J681" s="281"/>
      <c r="K681" s="282"/>
      <c r="L681" s="283"/>
    </row>
    <row r="682" spans="1:12" ht="10.199999999999999" customHeight="1" x14ac:dyDescent="0.2">
      <c r="A682" s="133" t="s">
        <v>121</v>
      </c>
      <c r="B682" s="963" t="s">
        <v>145</v>
      </c>
      <c r="C682" s="1037"/>
      <c r="D682" s="965"/>
      <c r="E682" s="229" t="s">
        <v>44</v>
      </c>
      <c r="F682" s="87"/>
      <c r="G682" s="279"/>
      <c r="H682" s="279"/>
      <c r="I682" s="280"/>
      <c r="J682" s="281"/>
      <c r="K682" s="282"/>
      <c r="L682" s="283"/>
    </row>
    <row r="683" spans="1:12" ht="10.199999999999999" customHeight="1" x14ac:dyDescent="0.2">
      <c r="A683" s="133" t="s">
        <v>123</v>
      </c>
      <c r="B683" s="963" t="s">
        <v>120</v>
      </c>
      <c r="C683" s="1037"/>
      <c r="D683" s="965"/>
      <c r="E683" s="229" t="s">
        <v>44</v>
      </c>
      <c r="F683" s="87"/>
      <c r="G683" s="279"/>
      <c r="H683" s="279"/>
      <c r="I683" s="280"/>
      <c r="J683" s="281"/>
      <c r="K683" s="282"/>
      <c r="L683" s="283"/>
    </row>
    <row r="684" spans="1:12" x14ac:dyDescent="0.2">
      <c r="A684" s="133" t="s">
        <v>124</v>
      </c>
      <c r="B684" s="144" t="s">
        <v>203</v>
      </c>
      <c r="C684" s="284"/>
      <c r="D684" s="159"/>
      <c r="E684" s="229" t="s">
        <v>44</v>
      </c>
      <c r="F684" s="36"/>
      <c r="G684" s="285"/>
      <c r="H684" s="285"/>
      <c r="I684" s="280"/>
      <c r="J684" s="281"/>
      <c r="K684" s="282"/>
      <c r="L684" s="283"/>
    </row>
    <row r="685" spans="1:12" ht="31.8" customHeight="1" x14ac:dyDescent="0.2">
      <c r="A685" s="133" t="s">
        <v>126</v>
      </c>
      <c r="B685" s="963" t="s">
        <v>189</v>
      </c>
      <c r="C685" s="1037"/>
      <c r="D685" s="965"/>
      <c r="E685" s="229" t="s">
        <v>44</v>
      </c>
      <c r="F685" s="87"/>
      <c r="G685" s="279"/>
      <c r="H685" s="279"/>
      <c r="I685" s="280"/>
      <c r="J685" s="281"/>
      <c r="K685" s="282"/>
      <c r="L685" s="283"/>
    </row>
    <row r="686" spans="1:12" ht="10.199999999999999" customHeight="1" x14ac:dyDescent="0.2">
      <c r="A686" s="133" t="s">
        <v>128</v>
      </c>
      <c r="B686" s="963" t="s">
        <v>127</v>
      </c>
      <c r="C686" s="1037"/>
      <c r="D686" s="965"/>
      <c r="E686" s="229" t="s">
        <v>44</v>
      </c>
      <c r="F686" s="87"/>
      <c r="G686" s="279"/>
      <c r="H686" s="279"/>
      <c r="I686" s="280"/>
      <c r="J686" s="281"/>
      <c r="K686" s="282"/>
      <c r="L686" s="283"/>
    </row>
    <row r="687" spans="1:12" ht="55.2" customHeight="1" x14ac:dyDescent="0.2">
      <c r="A687" s="133" t="s">
        <v>130</v>
      </c>
      <c r="B687" s="963" t="s">
        <v>584</v>
      </c>
      <c r="C687" s="1037"/>
      <c r="D687" s="965"/>
      <c r="E687" s="229" t="s">
        <v>101</v>
      </c>
      <c r="F687" s="87"/>
      <c r="G687" s="279"/>
      <c r="H687" s="279"/>
      <c r="I687" s="280"/>
      <c r="J687" s="281"/>
      <c r="K687" s="282"/>
      <c r="L687" s="283"/>
    </row>
    <row r="688" spans="1:12" ht="10.199999999999999" customHeight="1" x14ac:dyDescent="0.2">
      <c r="A688" s="133" t="s">
        <v>132</v>
      </c>
      <c r="B688" s="1041" t="s">
        <v>125</v>
      </c>
      <c r="C688" s="1042"/>
      <c r="D688" s="1043"/>
      <c r="E688" s="133" t="s">
        <v>44</v>
      </c>
      <c r="F688" s="87"/>
      <c r="G688" s="279"/>
      <c r="H688" s="279"/>
      <c r="I688" s="280"/>
      <c r="J688" s="281"/>
      <c r="K688" s="282"/>
      <c r="L688" s="283"/>
    </row>
    <row r="689" spans="1:12" ht="19.8" customHeight="1" x14ac:dyDescent="0.2">
      <c r="A689" s="133" t="s">
        <v>134</v>
      </c>
      <c r="B689" s="1038" t="s">
        <v>204</v>
      </c>
      <c r="C689" s="1039"/>
      <c r="D689" s="1040"/>
      <c r="E689" s="133" t="s">
        <v>44</v>
      </c>
      <c r="F689" s="87"/>
      <c r="G689" s="279"/>
      <c r="H689" s="279"/>
      <c r="I689" s="280"/>
      <c r="J689" s="281"/>
      <c r="K689" s="282"/>
      <c r="L689" s="283"/>
    </row>
    <row r="690" spans="1:12" ht="20.55" customHeight="1" x14ac:dyDescent="0.2">
      <c r="A690" s="133" t="s">
        <v>150</v>
      </c>
      <c r="B690" s="1038" t="s">
        <v>178</v>
      </c>
      <c r="C690" s="1039"/>
      <c r="D690" s="1040"/>
      <c r="E690" s="133" t="s">
        <v>44</v>
      </c>
      <c r="F690" s="87"/>
      <c r="G690" s="279"/>
      <c r="H690" s="279"/>
      <c r="I690" s="280"/>
      <c r="J690" s="281"/>
      <c r="K690" s="282"/>
      <c r="L690" s="283"/>
    </row>
    <row r="691" spans="1:12" x14ac:dyDescent="0.2">
      <c r="A691" s="133"/>
      <c r="B691" s="58" t="s">
        <v>149</v>
      </c>
      <c r="C691" s="284"/>
      <c r="D691" s="159"/>
      <c r="E691" s="133" t="s">
        <v>44</v>
      </c>
      <c r="F691" s="87"/>
      <c r="G691" s="279"/>
      <c r="H691" s="279"/>
      <c r="I691" s="280"/>
      <c r="J691" s="281"/>
      <c r="K691" s="282"/>
      <c r="L691" s="283"/>
    </row>
    <row r="692" spans="1:12" ht="19.95" customHeight="1" x14ac:dyDescent="0.2">
      <c r="A692" s="133" t="s">
        <v>150</v>
      </c>
      <c r="B692" s="963" t="s">
        <v>205</v>
      </c>
      <c r="C692" s="1037"/>
      <c r="D692" s="965"/>
      <c r="E692" s="133" t="s">
        <v>44</v>
      </c>
      <c r="F692" s="36"/>
      <c r="G692" s="285"/>
      <c r="H692" s="285"/>
      <c r="I692" s="280"/>
      <c r="J692" s="281"/>
      <c r="K692" s="282"/>
      <c r="L692" s="283"/>
    </row>
    <row r="693" spans="1:12" ht="19.95" customHeight="1" x14ac:dyDescent="0.2">
      <c r="A693" s="133" t="s">
        <v>136</v>
      </c>
      <c r="B693" s="963" t="s">
        <v>585</v>
      </c>
      <c r="C693" s="1037"/>
      <c r="D693" s="965"/>
      <c r="E693" s="133" t="s">
        <v>44</v>
      </c>
      <c r="F693" s="87"/>
      <c r="G693" s="279"/>
      <c r="H693" s="279"/>
      <c r="I693" s="280"/>
      <c r="J693" s="281"/>
      <c r="K693" s="282"/>
      <c r="L693" s="283"/>
    </row>
    <row r="694" spans="1:12" ht="19.95" customHeight="1" x14ac:dyDescent="0.2">
      <c r="A694" s="133" t="s">
        <v>179</v>
      </c>
      <c r="B694" s="963" t="s">
        <v>154</v>
      </c>
      <c r="C694" s="1037"/>
      <c r="D694" s="965"/>
      <c r="E694" s="133" t="s">
        <v>44</v>
      </c>
      <c r="F694" s="87"/>
      <c r="G694" s="279"/>
      <c r="H694" s="279"/>
      <c r="I694" s="280"/>
      <c r="J694" s="281"/>
      <c r="K694" s="282"/>
      <c r="L694" s="283"/>
    </row>
    <row r="695" spans="1:12" ht="19.95" customHeight="1" x14ac:dyDescent="0.2">
      <c r="A695" s="133" t="s">
        <v>153</v>
      </c>
      <c r="B695" s="963" t="s">
        <v>156</v>
      </c>
      <c r="C695" s="1037"/>
      <c r="D695" s="965"/>
      <c r="E695" s="133" t="s">
        <v>44</v>
      </c>
      <c r="F695" s="87"/>
      <c r="G695" s="279"/>
      <c r="H695" s="279"/>
      <c r="I695" s="280"/>
      <c r="J695" s="281"/>
      <c r="K695" s="282"/>
      <c r="L695" s="283"/>
    </row>
    <row r="696" spans="1:12" ht="9.4499999999999993" customHeight="1" x14ac:dyDescent="0.2">
      <c r="A696" s="133" t="s">
        <v>155</v>
      </c>
      <c r="B696" s="963" t="s">
        <v>360</v>
      </c>
      <c r="C696" s="1037"/>
      <c r="D696" s="965"/>
      <c r="E696" s="229" t="s">
        <v>44</v>
      </c>
      <c r="F696" s="87"/>
      <c r="G696" s="279"/>
      <c r="H696" s="279"/>
      <c r="I696" s="280"/>
      <c r="J696" s="281"/>
      <c r="K696" s="282"/>
      <c r="L696" s="283"/>
    </row>
    <row r="697" spans="1:12" x14ac:dyDescent="0.2">
      <c r="A697" s="133"/>
      <c r="B697" s="58" t="s">
        <v>160</v>
      </c>
      <c r="C697" s="284"/>
      <c r="D697" s="159"/>
      <c r="E697" s="133" t="s">
        <v>44</v>
      </c>
      <c r="F697" s="87"/>
      <c r="G697" s="279"/>
      <c r="H697" s="279"/>
      <c r="I697" s="280"/>
      <c r="J697" s="281"/>
      <c r="K697" s="282"/>
      <c r="L697" s="283"/>
    </row>
    <row r="698" spans="1:12" ht="10.199999999999999" customHeight="1" x14ac:dyDescent="0.2">
      <c r="A698" s="133" t="s">
        <v>157</v>
      </c>
      <c r="B698" s="1038" t="s">
        <v>162</v>
      </c>
      <c r="C698" s="1039"/>
      <c r="D698" s="1040"/>
      <c r="E698" s="133" t="s">
        <v>44</v>
      </c>
      <c r="F698" s="36"/>
      <c r="G698" s="285"/>
      <c r="H698" s="285"/>
      <c r="I698" s="280"/>
      <c r="J698" s="281"/>
      <c r="K698" s="282"/>
      <c r="L698" s="283"/>
    </row>
    <row r="699" spans="1:12" x14ac:dyDescent="0.2">
      <c r="A699" s="133" t="s">
        <v>159</v>
      </c>
      <c r="B699" s="142" t="s">
        <v>164</v>
      </c>
      <c r="C699" s="278"/>
      <c r="D699" s="163"/>
      <c r="E699" s="133" t="s">
        <v>44</v>
      </c>
      <c r="F699" s="87"/>
      <c r="G699" s="279"/>
      <c r="H699" s="279"/>
      <c r="I699" s="280"/>
      <c r="J699" s="281"/>
      <c r="K699" s="282"/>
      <c r="L699" s="283"/>
    </row>
    <row r="700" spans="1:12" x14ac:dyDescent="0.2">
      <c r="A700" s="133"/>
      <c r="B700" s="59" t="s">
        <v>165</v>
      </c>
      <c r="C700" s="278"/>
      <c r="D700" s="163"/>
      <c r="E700" s="133" t="s">
        <v>44</v>
      </c>
      <c r="F700" s="87"/>
      <c r="G700" s="279"/>
      <c r="H700" s="279"/>
      <c r="I700" s="280"/>
      <c r="J700" s="281"/>
      <c r="K700" s="282"/>
      <c r="L700" s="283"/>
    </row>
    <row r="701" spans="1:12" ht="20.399999999999999" x14ac:dyDescent="0.2">
      <c r="A701" s="133" t="s">
        <v>161</v>
      </c>
      <c r="B701" s="144" t="s">
        <v>167</v>
      </c>
      <c r="C701" s="278"/>
      <c r="D701" s="163"/>
      <c r="E701" s="256" t="s">
        <v>137</v>
      </c>
      <c r="F701" s="87"/>
      <c r="G701" s="279"/>
      <c r="H701" s="279"/>
      <c r="I701" s="280"/>
      <c r="J701" s="281"/>
      <c r="K701" s="282"/>
      <c r="L701" s="283"/>
    </row>
    <row r="702" spans="1:12" s="5" customFormat="1" ht="15" customHeight="1" x14ac:dyDescent="0.3">
      <c r="A702" s="17" t="s">
        <v>15</v>
      </c>
      <c r="B702" s="104" t="s">
        <v>27</v>
      </c>
      <c r="C702" s="2"/>
      <c r="D702" s="1"/>
      <c r="F702" s="2"/>
      <c r="G702" s="10"/>
      <c r="H702" s="11"/>
      <c r="I702" s="10"/>
      <c r="J702" s="2"/>
      <c r="K702" s="2"/>
    </row>
    <row r="703" spans="1:12" s="5" customFormat="1" ht="15" customHeight="1" x14ac:dyDescent="0.3">
      <c r="A703" s="1034" t="s">
        <v>357</v>
      </c>
      <c r="B703" s="1035"/>
      <c r="C703" s="1035"/>
      <c r="D703" s="1035"/>
      <c r="E703" s="1035"/>
      <c r="F703" s="1035"/>
      <c r="G703" s="1035"/>
      <c r="H703" s="1035"/>
      <c r="I703" s="1036"/>
      <c r="J703" s="287"/>
      <c r="K703" s="288" t="s">
        <v>25</v>
      </c>
    </row>
    <row r="704" spans="1:12" s="5" customFormat="1" ht="15" customHeight="1" x14ac:dyDescent="0.3">
      <c r="A704" s="1034" t="s">
        <v>358</v>
      </c>
      <c r="B704" s="1035"/>
      <c r="C704" s="1035"/>
      <c r="D704" s="1035"/>
      <c r="E704" s="1035"/>
      <c r="F704" s="1035"/>
      <c r="G704" s="1035"/>
      <c r="H704" s="1035"/>
      <c r="I704" s="1036"/>
      <c r="J704" s="287"/>
      <c r="K704" s="288" t="s">
        <v>25</v>
      </c>
    </row>
    <row r="705" spans="1:12" s="5" customFormat="1" ht="15" customHeight="1" x14ac:dyDescent="0.3">
      <c r="A705" s="1034" t="s">
        <v>26</v>
      </c>
      <c r="B705" s="1035"/>
      <c r="C705" s="1035"/>
      <c r="D705" s="1035"/>
      <c r="E705" s="1035"/>
      <c r="F705" s="1035"/>
      <c r="G705" s="1035"/>
      <c r="H705" s="1035"/>
      <c r="I705" s="1036"/>
      <c r="J705" s="287"/>
      <c r="K705" s="288" t="s">
        <v>25</v>
      </c>
    </row>
    <row r="706" spans="1:12" s="5" customFormat="1" ht="15" customHeight="1" x14ac:dyDescent="0.3">
      <c r="A706" s="17"/>
      <c r="B706" s="1" t="s">
        <v>14</v>
      </c>
      <c r="C706" s="18"/>
      <c r="D706" s="18"/>
      <c r="E706" s="18"/>
      <c r="F706" s="18"/>
      <c r="G706" s="18"/>
      <c r="H706" s="18"/>
      <c r="I706" s="18"/>
      <c r="J706" s="19"/>
      <c r="K706" s="10"/>
    </row>
    <row r="707" spans="1:12" s="5" customFormat="1" ht="15" customHeight="1" x14ac:dyDescent="0.3">
      <c r="A707" s="3" t="s">
        <v>15</v>
      </c>
      <c r="B707" s="4" t="s">
        <v>20</v>
      </c>
      <c r="C707" s="4"/>
      <c r="D707" s="4"/>
      <c r="E707" s="4"/>
      <c r="F707" s="4"/>
      <c r="L707" s="8"/>
    </row>
    <row r="708" spans="1:12" s="5" customFormat="1" ht="15" customHeight="1" x14ac:dyDescent="0.3">
      <c r="A708" s="3" t="s">
        <v>15</v>
      </c>
      <c r="B708" s="4" t="s">
        <v>433</v>
      </c>
      <c r="C708" s="4"/>
      <c r="D708" s="4"/>
      <c r="E708" s="4"/>
      <c r="J708" s="4"/>
      <c r="K708" s="4"/>
    </row>
    <row r="709" spans="1:12" s="5" customFormat="1" ht="15" customHeight="1" x14ac:dyDescent="0.3">
      <c r="A709" s="3" t="s">
        <v>15</v>
      </c>
      <c r="B709" s="14" t="s">
        <v>16</v>
      </c>
      <c r="C709" s="15"/>
      <c r="D709" s="14"/>
      <c r="E709" s="15"/>
      <c r="F709" s="15"/>
      <c r="G709" s="16"/>
      <c r="H709" s="16"/>
      <c r="I709" s="16"/>
      <c r="J709" s="15"/>
      <c r="K709" s="15"/>
    </row>
    <row r="710" spans="1:12" s="5" customFormat="1" ht="15" customHeight="1" x14ac:dyDescent="0.3">
      <c r="B710" s="16" t="s">
        <v>434</v>
      </c>
      <c r="C710" s="16"/>
      <c r="D710" s="16"/>
      <c r="E710" s="16"/>
      <c r="F710" s="16"/>
      <c r="G710" s="16"/>
      <c r="H710" s="16"/>
      <c r="I710" s="16"/>
      <c r="J710" s="16"/>
      <c r="K710" s="16"/>
    </row>
    <row r="711" spans="1:12" s="5" customFormat="1" ht="7.2" customHeight="1" x14ac:dyDescent="0.3">
      <c r="A711" s="3"/>
      <c r="B711" s="6"/>
      <c r="C711" s="6"/>
      <c r="D711" s="6"/>
      <c r="E711" s="6"/>
      <c r="F711" s="6"/>
      <c r="G711" s="6"/>
      <c r="H711" s="7"/>
      <c r="I711" s="7"/>
      <c r="J711" s="7"/>
      <c r="K711" s="7"/>
    </row>
    <row r="712" spans="1:12" s="5" customFormat="1" ht="12.75" customHeight="1" x14ac:dyDescent="0.3">
      <c r="E712" s="9"/>
      <c r="F712" s="9"/>
      <c r="I712" s="20" t="s">
        <v>28</v>
      </c>
      <c r="J712" s="9"/>
      <c r="K712" s="9"/>
      <c r="L712" s="8"/>
    </row>
    <row r="713" spans="1:12" ht="10.199999999999999" customHeight="1" x14ac:dyDescent="0.3">
      <c r="A713" s="140" t="s">
        <v>206</v>
      </c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</row>
    <row r="714" spans="1:12" x14ac:dyDescent="0.3">
      <c r="A714" s="140" t="s">
        <v>30</v>
      </c>
      <c r="B714" s="140"/>
      <c r="C714" s="140"/>
      <c r="D714" s="140"/>
      <c r="E714" s="140"/>
      <c r="F714" s="140"/>
      <c r="G714" s="140"/>
      <c r="H714" s="140"/>
      <c r="I714" s="140"/>
      <c r="J714" s="88"/>
      <c r="K714" s="89"/>
      <c r="L714" s="89"/>
    </row>
    <row r="715" spans="1:12" ht="61.2" x14ac:dyDescent="0.3">
      <c r="A715" s="164" t="s">
        <v>0</v>
      </c>
      <c r="B715" s="21" t="s">
        <v>24</v>
      </c>
      <c r="C715" s="90" t="s">
        <v>31</v>
      </c>
      <c r="D715" s="165" t="s">
        <v>32</v>
      </c>
      <c r="E715" s="91" t="s">
        <v>432</v>
      </c>
      <c r="F715" s="91" t="s">
        <v>33</v>
      </c>
      <c r="G715" s="90" t="s">
        <v>1</v>
      </c>
      <c r="H715" s="90" t="s">
        <v>23</v>
      </c>
      <c r="I715" s="92" t="s">
        <v>34</v>
      </c>
      <c r="J715" s="90" t="s">
        <v>2</v>
      </c>
      <c r="K715" s="90" t="s">
        <v>35</v>
      </c>
      <c r="L715" s="90" t="s">
        <v>36</v>
      </c>
    </row>
    <row r="716" spans="1:12" x14ac:dyDescent="0.3">
      <c r="A716" s="93" t="s">
        <v>37</v>
      </c>
      <c r="B716" s="94" t="s">
        <v>3</v>
      </c>
      <c r="C716" s="90" t="s">
        <v>4</v>
      </c>
      <c r="D716" s="90" t="s">
        <v>5</v>
      </c>
      <c r="E716" s="90" t="s">
        <v>6</v>
      </c>
      <c r="F716" s="95" t="s">
        <v>7</v>
      </c>
      <c r="G716" s="95" t="s">
        <v>8</v>
      </c>
      <c r="H716" s="289" t="s">
        <v>9</v>
      </c>
      <c r="I716" s="290" t="s">
        <v>10</v>
      </c>
      <c r="J716" s="96" t="s">
        <v>11</v>
      </c>
      <c r="K716" s="291" t="s">
        <v>12</v>
      </c>
      <c r="L716" s="292" t="s">
        <v>38</v>
      </c>
    </row>
    <row r="717" spans="1:12" ht="20.399999999999999" x14ac:dyDescent="0.3">
      <c r="A717" s="98" t="s">
        <v>13</v>
      </c>
      <c r="B717" s="293" t="s">
        <v>207</v>
      </c>
      <c r="C717" s="164">
        <v>30</v>
      </c>
      <c r="D717" s="133" t="s">
        <v>22</v>
      </c>
      <c r="E717" s="24">
        <v>0</v>
      </c>
      <c r="F717" s="168">
        <f>ROUND(C717*E717,2)</f>
        <v>0</v>
      </c>
      <c r="G717" s="169">
        <v>0.08</v>
      </c>
      <c r="H717" s="168">
        <f>ROUND(F717*G717+F717,2)</f>
        <v>0</v>
      </c>
      <c r="I717" s="272"/>
      <c r="J717" s="294"/>
      <c r="K717" s="295">
        <v>5</v>
      </c>
      <c r="L717" s="296">
        <f>ROUND(H717/C717*K717,2)</f>
        <v>0</v>
      </c>
    </row>
    <row r="718" spans="1:12" x14ac:dyDescent="0.3">
      <c r="A718" s="98" t="s">
        <v>539</v>
      </c>
      <c r="B718" s="248" t="s">
        <v>586</v>
      </c>
      <c r="C718" s="164">
        <v>30</v>
      </c>
      <c r="D718" s="133" t="s">
        <v>22</v>
      </c>
      <c r="E718" s="24">
        <v>0</v>
      </c>
      <c r="F718" s="168">
        <f>ROUND(C718*E718,2)</f>
        <v>0</v>
      </c>
      <c r="G718" s="169">
        <v>0.08</v>
      </c>
      <c r="H718" s="168">
        <f>ROUND(F718*G718+F718,2)</f>
        <v>0</v>
      </c>
      <c r="I718" s="272"/>
      <c r="J718" s="294"/>
      <c r="K718" s="295">
        <v>5</v>
      </c>
      <c r="L718" s="296">
        <f>ROUND(H718/C718*K718,2)</f>
        <v>0</v>
      </c>
    </row>
    <row r="719" spans="1:12" x14ac:dyDescent="0.3">
      <c r="A719" s="98" t="s">
        <v>18</v>
      </c>
      <c r="B719" s="248" t="s">
        <v>587</v>
      </c>
      <c r="C719" s="232">
        <v>30</v>
      </c>
      <c r="D719" s="133" t="s">
        <v>22</v>
      </c>
      <c r="E719" s="24">
        <v>0</v>
      </c>
      <c r="F719" s="168">
        <f>ROUND(C719*E719,2)</f>
        <v>0</v>
      </c>
      <c r="G719" s="169">
        <v>0.08</v>
      </c>
      <c r="H719" s="168">
        <f>ROUND(F719*G719+F719,2)</f>
        <v>0</v>
      </c>
      <c r="I719" s="272"/>
      <c r="J719" s="294"/>
      <c r="K719" s="295">
        <v>5</v>
      </c>
      <c r="L719" s="296">
        <f>ROUND(H719/C719*K719,2)</f>
        <v>0</v>
      </c>
    </row>
    <row r="720" spans="1:12" x14ac:dyDescent="0.3">
      <c r="A720" s="38"/>
      <c r="B720" s="257"/>
      <c r="C720" s="258"/>
      <c r="D720" s="259"/>
      <c r="E720" s="273"/>
      <c r="F720" s="260">
        <f>SUM(F717:F719)</f>
        <v>0</v>
      </c>
      <c r="G720" s="261"/>
      <c r="H720" s="260">
        <f>SUM(H717:H719)</f>
        <v>0</v>
      </c>
      <c r="I720" s="41"/>
      <c r="J720" s="42"/>
      <c r="K720" s="43"/>
      <c r="L720" s="725">
        <f>SUM(L717:L719)</f>
        <v>0</v>
      </c>
    </row>
    <row r="721" spans="1:12" x14ac:dyDescent="0.2">
      <c r="A721" s="102" t="s">
        <v>40</v>
      </c>
      <c r="B721" s="103"/>
      <c r="C721" s="103"/>
      <c r="D721" s="103"/>
      <c r="E721" s="103"/>
      <c r="F721" s="103"/>
      <c r="G721" s="103"/>
      <c r="H721" s="103"/>
      <c r="I721" s="139"/>
      <c r="J721" s="97"/>
      <c r="K721" s="97"/>
      <c r="L721" s="97"/>
    </row>
    <row r="722" spans="1:12" ht="20.399999999999999" x14ac:dyDescent="0.2">
      <c r="A722" s="164" t="s">
        <v>0</v>
      </c>
      <c r="B722" s="44" t="s">
        <v>107</v>
      </c>
      <c r="C722" s="264"/>
      <c r="D722" s="26"/>
      <c r="E722" s="164" t="s">
        <v>42</v>
      </c>
      <c r="F722" s="27"/>
      <c r="G722" s="274"/>
      <c r="H722" s="274"/>
      <c r="I722" s="269" t="s">
        <v>43</v>
      </c>
      <c r="J722" s="275"/>
      <c r="K722" s="276"/>
      <c r="L722" s="277"/>
    </row>
    <row r="723" spans="1:12" x14ac:dyDescent="0.2">
      <c r="A723" s="133"/>
      <c r="B723" s="162" t="s">
        <v>138</v>
      </c>
      <c r="C723" s="278"/>
      <c r="D723" s="163"/>
      <c r="E723" s="133" t="s">
        <v>44</v>
      </c>
      <c r="F723" s="87"/>
      <c r="G723" s="279"/>
      <c r="H723" s="279"/>
      <c r="I723" s="280"/>
      <c r="J723" s="281"/>
      <c r="K723" s="282"/>
      <c r="L723" s="283"/>
    </row>
    <row r="724" spans="1:12" x14ac:dyDescent="0.2">
      <c r="A724" s="133" t="s">
        <v>13</v>
      </c>
      <c r="B724" s="1038" t="s">
        <v>501</v>
      </c>
      <c r="C724" s="1039"/>
      <c r="D724" s="1040"/>
      <c r="E724" s="133" t="s">
        <v>44</v>
      </c>
      <c r="F724" s="87"/>
      <c r="G724" s="279"/>
      <c r="H724" s="279"/>
      <c r="I724" s="280"/>
      <c r="J724" s="281"/>
      <c r="K724" s="282"/>
      <c r="L724" s="283"/>
    </row>
    <row r="725" spans="1:12" x14ac:dyDescent="0.2">
      <c r="A725" s="133" t="s">
        <v>17</v>
      </c>
      <c r="B725" s="144" t="s">
        <v>108</v>
      </c>
      <c r="C725" s="284"/>
      <c r="D725" s="159"/>
      <c r="E725" s="133" t="s">
        <v>44</v>
      </c>
      <c r="F725" s="36"/>
      <c r="G725" s="285"/>
      <c r="H725" s="285"/>
      <c r="I725" s="280"/>
      <c r="J725" s="281"/>
      <c r="K725" s="282"/>
      <c r="L725" s="283"/>
    </row>
    <row r="726" spans="1:12" ht="10.199999999999999" customHeight="1" x14ac:dyDescent="0.2">
      <c r="A726" s="133" t="s">
        <v>18</v>
      </c>
      <c r="B726" s="963" t="s">
        <v>208</v>
      </c>
      <c r="C726" s="1037"/>
      <c r="D726" s="965"/>
      <c r="E726" s="133" t="s">
        <v>44</v>
      </c>
      <c r="F726" s="87"/>
      <c r="G726" s="279"/>
      <c r="H726" s="279"/>
      <c r="I726" s="280"/>
      <c r="J726" s="281"/>
      <c r="K726" s="282"/>
      <c r="L726" s="283"/>
    </row>
    <row r="727" spans="1:12" ht="10.199999999999999" customHeight="1" x14ac:dyDescent="0.2">
      <c r="A727" s="133" t="s">
        <v>19</v>
      </c>
      <c r="B727" s="1038" t="s">
        <v>209</v>
      </c>
      <c r="C727" s="1039"/>
      <c r="D727" s="1040"/>
      <c r="E727" s="133" t="s">
        <v>44</v>
      </c>
      <c r="F727" s="87"/>
      <c r="G727" s="279"/>
      <c r="H727" s="279"/>
      <c r="I727" s="280"/>
      <c r="J727" s="281"/>
      <c r="K727" s="282"/>
      <c r="L727" s="283"/>
    </row>
    <row r="728" spans="1:12" ht="10.199999999999999" customHeight="1" x14ac:dyDescent="0.2">
      <c r="A728" s="133" t="s">
        <v>21</v>
      </c>
      <c r="B728" s="963" t="s">
        <v>111</v>
      </c>
      <c r="C728" s="1037"/>
      <c r="D728" s="965"/>
      <c r="E728" s="133" t="s">
        <v>44</v>
      </c>
      <c r="F728" s="87"/>
      <c r="G728" s="279"/>
      <c r="H728" s="279"/>
      <c r="I728" s="280"/>
      <c r="J728" s="281"/>
      <c r="K728" s="282"/>
      <c r="L728" s="283"/>
    </row>
    <row r="729" spans="1:12" ht="10.199999999999999" customHeight="1" x14ac:dyDescent="0.2">
      <c r="A729" s="133" t="s">
        <v>53</v>
      </c>
      <c r="B729" s="1038" t="s">
        <v>112</v>
      </c>
      <c r="C729" s="1039"/>
      <c r="D729" s="1040"/>
      <c r="E729" s="133" t="s">
        <v>44</v>
      </c>
      <c r="F729" s="87"/>
      <c r="G729" s="279"/>
      <c r="H729" s="279"/>
      <c r="I729" s="280"/>
      <c r="J729" s="281"/>
      <c r="K729" s="282"/>
      <c r="L729" s="283"/>
    </row>
    <row r="730" spans="1:12" ht="21" customHeight="1" x14ac:dyDescent="0.2">
      <c r="A730" s="133" t="s">
        <v>55</v>
      </c>
      <c r="B730" s="1038" t="s">
        <v>113</v>
      </c>
      <c r="C730" s="1039"/>
      <c r="D730" s="1040"/>
      <c r="E730" s="133" t="s">
        <v>44</v>
      </c>
      <c r="F730" s="87"/>
      <c r="G730" s="279"/>
      <c r="H730" s="279"/>
      <c r="I730" s="280"/>
      <c r="J730" s="281"/>
      <c r="K730" s="282"/>
      <c r="L730" s="283"/>
    </row>
    <row r="731" spans="1:12" ht="10.199999999999999" customHeight="1" x14ac:dyDescent="0.2">
      <c r="A731" s="133" t="s">
        <v>57</v>
      </c>
      <c r="B731" s="1038" t="s">
        <v>210</v>
      </c>
      <c r="C731" s="1039"/>
      <c r="D731" s="1040"/>
      <c r="E731" s="133" t="s">
        <v>44</v>
      </c>
      <c r="F731" s="36"/>
      <c r="G731" s="285"/>
      <c r="H731" s="285"/>
      <c r="I731" s="280"/>
      <c r="J731" s="281"/>
      <c r="K731" s="282"/>
      <c r="L731" s="283"/>
    </row>
    <row r="732" spans="1:12" ht="10.199999999999999" customHeight="1" x14ac:dyDescent="0.2">
      <c r="A732" s="133" t="s">
        <v>59</v>
      </c>
      <c r="B732" s="1038" t="s">
        <v>115</v>
      </c>
      <c r="C732" s="1039"/>
      <c r="D732" s="1040"/>
      <c r="E732" s="133" t="s">
        <v>44</v>
      </c>
      <c r="F732" s="87"/>
      <c r="G732" s="279"/>
      <c r="H732" s="279"/>
      <c r="I732" s="280"/>
      <c r="J732" s="281"/>
      <c r="K732" s="282"/>
      <c r="L732" s="283"/>
    </row>
    <row r="733" spans="1:12" ht="10.199999999999999" customHeight="1" x14ac:dyDescent="0.2">
      <c r="A733" s="133" t="s">
        <v>116</v>
      </c>
      <c r="B733" s="1038" t="s">
        <v>144</v>
      </c>
      <c r="C733" s="1039"/>
      <c r="D733" s="1040"/>
      <c r="E733" s="133" t="s">
        <v>44</v>
      </c>
      <c r="F733" s="87"/>
      <c r="G733" s="279"/>
      <c r="H733" s="279"/>
      <c r="I733" s="280"/>
      <c r="J733" s="281"/>
      <c r="K733" s="282"/>
      <c r="L733" s="283"/>
    </row>
    <row r="734" spans="1:12" ht="10.199999999999999" customHeight="1" x14ac:dyDescent="0.2">
      <c r="A734" s="133" t="s">
        <v>117</v>
      </c>
      <c r="B734" s="1038" t="s">
        <v>145</v>
      </c>
      <c r="C734" s="1039"/>
      <c r="D734" s="1040"/>
      <c r="E734" s="133" t="s">
        <v>44</v>
      </c>
      <c r="F734" s="87"/>
      <c r="G734" s="279"/>
      <c r="H734" s="279"/>
      <c r="I734" s="280"/>
      <c r="J734" s="281"/>
      <c r="K734" s="282"/>
      <c r="L734" s="283"/>
    </row>
    <row r="735" spans="1:12" ht="10.199999999999999" customHeight="1" x14ac:dyDescent="0.2">
      <c r="A735" s="133" t="s">
        <v>119</v>
      </c>
      <c r="B735" s="1038" t="s">
        <v>120</v>
      </c>
      <c r="C735" s="1039"/>
      <c r="D735" s="1040"/>
      <c r="E735" s="133" t="s">
        <v>44</v>
      </c>
      <c r="F735" s="87"/>
      <c r="G735" s="279"/>
      <c r="H735" s="279"/>
      <c r="I735" s="280"/>
      <c r="J735" s="281"/>
      <c r="K735" s="282"/>
      <c r="L735" s="283"/>
    </row>
    <row r="736" spans="1:12" ht="23.55" customHeight="1" x14ac:dyDescent="0.2">
      <c r="A736" s="133" t="s">
        <v>121</v>
      </c>
      <c r="B736" s="963" t="s">
        <v>129</v>
      </c>
      <c r="C736" s="1037"/>
      <c r="D736" s="965"/>
      <c r="E736" s="133" t="s">
        <v>44</v>
      </c>
      <c r="F736" s="87"/>
      <c r="G736" s="279"/>
      <c r="H736" s="279"/>
      <c r="I736" s="280"/>
      <c r="J736" s="281"/>
      <c r="K736" s="282"/>
      <c r="L736" s="283"/>
    </row>
    <row r="737" spans="1:12" ht="53.55" customHeight="1" x14ac:dyDescent="0.2">
      <c r="A737" s="133" t="s">
        <v>123</v>
      </c>
      <c r="B737" s="963" t="s">
        <v>445</v>
      </c>
      <c r="C737" s="1037"/>
      <c r="D737" s="965"/>
      <c r="E737" s="229" t="s">
        <v>101</v>
      </c>
      <c r="F737" s="36"/>
      <c r="G737" s="285"/>
      <c r="H737" s="285"/>
      <c r="I737" s="280"/>
      <c r="J737" s="281"/>
      <c r="K737" s="282"/>
      <c r="L737" s="283"/>
    </row>
    <row r="738" spans="1:12" ht="20.55" customHeight="1" x14ac:dyDescent="0.2">
      <c r="A738" s="133" t="s">
        <v>124</v>
      </c>
      <c r="B738" s="963" t="s">
        <v>211</v>
      </c>
      <c r="C738" s="1037"/>
      <c r="D738" s="965"/>
      <c r="E738" s="133" t="s">
        <v>44</v>
      </c>
      <c r="F738" s="87"/>
      <c r="G738" s="279"/>
      <c r="H738" s="279"/>
      <c r="I738" s="280"/>
      <c r="J738" s="281"/>
      <c r="K738" s="282"/>
      <c r="L738" s="283"/>
    </row>
    <row r="739" spans="1:12" ht="10.199999999999999" customHeight="1" x14ac:dyDescent="0.2">
      <c r="A739" s="133" t="s">
        <v>126</v>
      </c>
      <c r="B739" s="1041" t="s">
        <v>125</v>
      </c>
      <c r="C739" s="1042"/>
      <c r="D739" s="1043"/>
      <c r="E739" s="133" t="s">
        <v>44</v>
      </c>
      <c r="F739" s="87"/>
      <c r="G739" s="279"/>
      <c r="H739" s="279"/>
      <c r="I739" s="280"/>
      <c r="J739" s="281"/>
      <c r="K739" s="282"/>
      <c r="L739" s="283"/>
    </row>
    <row r="740" spans="1:12" ht="21.45" customHeight="1" x14ac:dyDescent="0.2">
      <c r="A740" s="133" t="s">
        <v>128</v>
      </c>
      <c r="B740" s="963" t="s">
        <v>178</v>
      </c>
      <c r="C740" s="1037"/>
      <c r="D740" s="965"/>
      <c r="E740" s="133" t="s">
        <v>44</v>
      </c>
      <c r="F740" s="87"/>
      <c r="G740" s="279"/>
      <c r="H740" s="279"/>
      <c r="I740" s="280"/>
      <c r="J740" s="281"/>
      <c r="K740" s="282"/>
      <c r="L740" s="283"/>
    </row>
    <row r="741" spans="1:12" ht="21" customHeight="1" x14ac:dyDescent="0.2">
      <c r="A741" s="133" t="s">
        <v>130</v>
      </c>
      <c r="B741" s="963" t="s">
        <v>133</v>
      </c>
      <c r="C741" s="1037"/>
      <c r="D741" s="965"/>
      <c r="E741" s="133" t="s">
        <v>44</v>
      </c>
      <c r="F741" s="87"/>
      <c r="G741" s="279"/>
      <c r="H741" s="279"/>
      <c r="I741" s="280"/>
      <c r="J741" s="281"/>
      <c r="K741" s="282"/>
      <c r="L741" s="283"/>
    </row>
    <row r="742" spans="1:12" ht="21" customHeight="1" x14ac:dyDescent="0.2">
      <c r="A742" s="133"/>
      <c r="B742" s="1047" t="s">
        <v>149</v>
      </c>
      <c r="C742" s="1048"/>
      <c r="D742" s="1049"/>
      <c r="E742" s="133"/>
      <c r="F742" s="87"/>
      <c r="G742" s="279"/>
      <c r="H742" s="279"/>
      <c r="I742" s="280"/>
      <c r="J742" s="281"/>
      <c r="K742" s="282"/>
      <c r="L742" s="283"/>
    </row>
    <row r="743" spans="1:12" ht="21" customHeight="1" x14ac:dyDescent="0.2">
      <c r="A743" s="133" t="s">
        <v>132</v>
      </c>
      <c r="B743" s="963" t="s">
        <v>588</v>
      </c>
      <c r="C743" s="1037"/>
      <c r="D743" s="965"/>
      <c r="E743" s="133" t="s">
        <v>44</v>
      </c>
      <c r="F743" s="87"/>
      <c r="G743" s="279"/>
      <c r="H743" s="279"/>
      <c r="I743" s="280"/>
      <c r="J743" s="281"/>
      <c r="K743" s="282"/>
      <c r="L743" s="283"/>
    </row>
    <row r="744" spans="1:12" ht="21" customHeight="1" x14ac:dyDescent="0.2">
      <c r="A744" s="133" t="s">
        <v>134</v>
      </c>
      <c r="B744" s="963" t="s">
        <v>154</v>
      </c>
      <c r="C744" s="1037"/>
      <c r="D744" s="965"/>
      <c r="E744" s="133" t="s">
        <v>44</v>
      </c>
      <c r="F744" s="87"/>
      <c r="G744" s="279"/>
      <c r="H744" s="279"/>
      <c r="I744" s="280"/>
      <c r="J744" s="281"/>
      <c r="K744" s="282"/>
      <c r="L744" s="283"/>
    </row>
    <row r="745" spans="1:12" ht="21" customHeight="1" x14ac:dyDescent="0.2">
      <c r="A745" s="133" t="s">
        <v>150</v>
      </c>
      <c r="B745" s="963" t="s">
        <v>156</v>
      </c>
      <c r="C745" s="1037"/>
      <c r="D745" s="965"/>
      <c r="E745" s="133" t="s">
        <v>44</v>
      </c>
      <c r="F745" s="87"/>
      <c r="G745" s="279"/>
      <c r="H745" s="279"/>
      <c r="I745" s="280"/>
      <c r="J745" s="281"/>
      <c r="K745" s="282"/>
      <c r="L745" s="283"/>
    </row>
    <row r="746" spans="1:12" ht="21" customHeight="1" x14ac:dyDescent="0.2">
      <c r="A746" s="133" t="s">
        <v>136</v>
      </c>
      <c r="B746" s="963" t="s">
        <v>195</v>
      </c>
      <c r="C746" s="1037"/>
      <c r="D746" s="965"/>
      <c r="E746" s="133" t="s">
        <v>44</v>
      </c>
      <c r="F746" s="87"/>
      <c r="G746" s="279"/>
      <c r="H746" s="279"/>
      <c r="I746" s="280"/>
      <c r="J746" s="281"/>
      <c r="K746" s="282"/>
      <c r="L746" s="283"/>
    </row>
    <row r="747" spans="1:12" x14ac:dyDescent="0.2">
      <c r="A747" s="133"/>
      <c r="B747" s="162" t="s">
        <v>165</v>
      </c>
      <c r="C747" s="284"/>
      <c r="D747" s="159"/>
      <c r="E747" s="133"/>
      <c r="F747" s="87"/>
      <c r="G747" s="279"/>
      <c r="H747" s="279"/>
      <c r="I747" s="280"/>
      <c r="J747" s="281"/>
      <c r="K747" s="282"/>
      <c r="L747" s="283"/>
    </row>
    <row r="748" spans="1:12" ht="20.399999999999999" x14ac:dyDescent="0.2">
      <c r="A748" s="133"/>
      <c r="B748" s="144" t="s">
        <v>167</v>
      </c>
      <c r="C748" s="278"/>
      <c r="D748" s="163"/>
      <c r="E748" s="256" t="s">
        <v>137</v>
      </c>
      <c r="F748" s="87"/>
      <c r="G748" s="279"/>
      <c r="H748" s="279"/>
      <c r="I748" s="280"/>
      <c r="J748" s="281"/>
      <c r="K748" s="282"/>
      <c r="L748" s="283"/>
    </row>
    <row r="749" spans="1:12" s="5" customFormat="1" ht="15" customHeight="1" x14ac:dyDescent="0.3">
      <c r="A749" s="17" t="s">
        <v>15</v>
      </c>
      <c r="B749" s="104" t="s">
        <v>27</v>
      </c>
      <c r="C749" s="2"/>
      <c r="D749" s="1"/>
      <c r="F749" s="2"/>
      <c r="G749" s="10"/>
      <c r="H749" s="11"/>
      <c r="I749" s="10"/>
      <c r="J749" s="2"/>
      <c r="K749" s="2"/>
    </row>
    <row r="750" spans="1:12" s="5" customFormat="1" ht="15" customHeight="1" x14ac:dyDescent="0.3">
      <c r="A750" s="1034" t="s">
        <v>357</v>
      </c>
      <c r="B750" s="1035"/>
      <c r="C750" s="1035"/>
      <c r="D750" s="1035"/>
      <c r="E750" s="1035"/>
      <c r="F750" s="1035"/>
      <c r="G750" s="1035"/>
      <c r="H750" s="1035"/>
      <c r="I750" s="1036"/>
      <c r="J750" s="287"/>
      <c r="K750" s="288" t="s">
        <v>25</v>
      </c>
    </row>
    <row r="751" spans="1:12" s="5" customFormat="1" ht="15" customHeight="1" x14ac:dyDescent="0.3">
      <c r="A751" s="1034" t="s">
        <v>358</v>
      </c>
      <c r="B751" s="1035"/>
      <c r="C751" s="1035"/>
      <c r="D751" s="1035"/>
      <c r="E751" s="1035"/>
      <c r="F751" s="1035"/>
      <c r="G751" s="1035"/>
      <c r="H751" s="1035"/>
      <c r="I751" s="1036"/>
      <c r="J751" s="287"/>
      <c r="K751" s="288" t="s">
        <v>25</v>
      </c>
    </row>
    <row r="752" spans="1:12" s="5" customFormat="1" ht="15" customHeight="1" x14ac:dyDescent="0.3">
      <c r="A752" s="1034" t="s">
        <v>26</v>
      </c>
      <c r="B752" s="1035"/>
      <c r="C752" s="1035"/>
      <c r="D752" s="1035"/>
      <c r="E752" s="1035"/>
      <c r="F752" s="1035"/>
      <c r="G752" s="1035"/>
      <c r="H752" s="1035"/>
      <c r="I752" s="1036"/>
      <c r="J752" s="287"/>
      <c r="K752" s="288" t="s">
        <v>25</v>
      </c>
    </row>
    <row r="753" spans="1:12" s="5" customFormat="1" ht="15" customHeight="1" x14ac:dyDescent="0.3">
      <c r="A753" s="17"/>
      <c r="B753" s="1" t="s">
        <v>14</v>
      </c>
      <c r="C753" s="18"/>
      <c r="D753" s="18"/>
      <c r="E753" s="18"/>
      <c r="F753" s="18"/>
      <c r="G753" s="18"/>
      <c r="H753" s="18"/>
      <c r="I753" s="18"/>
      <c r="J753" s="19"/>
      <c r="K753" s="10"/>
    </row>
    <row r="754" spans="1:12" s="5" customFormat="1" ht="15" customHeight="1" x14ac:dyDescent="0.3">
      <c r="A754" s="3" t="s">
        <v>15</v>
      </c>
      <c r="B754" s="4" t="s">
        <v>20</v>
      </c>
      <c r="C754" s="4"/>
      <c r="D754" s="4"/>
      <c r="E754" s="4"/>
      <c r="F754" s="4"/>
      <c r="L754" s="8"/>
    </row>
    <row r="755" spans="1:12" s="5" customFormat="1" ht="15" customHeight="1" x14ac:dyDescent="0.3">
      <c r="A755" s="3" t="s">
        <v>15</v>
      </c>
      <c r="B755" s="4" t="s">
        <v>433</v>
      </c>
      <c r="C755" s="4"/>
      <c r="D755" s="4"/>
      <c r="E755" s="4"/>
      <c r="J755" s="4"/>
      <c r="K755" s="4"/>
    </row>
    <row r="756" spans="1:12" s="5" customFormat="1" ht="15" customHeight="1" x14ac:dyDescent="0.3">
      <c r="A756" s="3" t="s">
        <v>15</v>
      </c>
      <c r="B756" s="14" t="s">
        <v>16</v>
      </c>
      <c r="C756" s="15"/>
      <c r="D756" s="14"/>
      <c r="E756" s="15"/>
      <c r="F756" s="15"/>
      <c r="G756" s="16"/>
      <c r="H756" s="16"/>
      <c r="I756" s="16"/>
      <c r="J756" s="15"/>
      <c r="K756" s="15"/>
    </row>
    <row r="757" spans="1:12" s="5" customFormat="1" ht="15" customHeight="1" x14ac:dyDescent="0.3">
      <c r="B757" s="16" t="s">
        <v>434</v>
      </c>
      <c r="C757" s="16"/>
      <c r="D757" s="16"/>
      <c r="E757" s="16"/>
      <c r="F757" s="16"/>
      <c r="G757" s="16"/>
      <c r="H757" s="16"/>
      <c r="I757" s="16"/>
      <c r="J757" s="16"/>
      <c r="K757" s="16"/>
    </row>
    <row r="758" spans="1:12" s="5" customFormat="1" ht="7.2" customHeight="1" x14ac:dyDescent="0.3">
      <c r="A758" s="3"/>
      <c r="B758" s="6"/>
      <c r="C758" s="6"/>
      <c r="D758" s="6"/>
      <c r="E758" s="6"/>
      <c r="F758" s="6"/>
      <c r="G758" s="6"/>
      <c r="H758" s="7"/>
      <c r="I758" s="7"/>
      <c r="J758" s="7"/>
      <c r="K758" s="7"/>
    </row>
    <row r="759" spans="1:12" s="5" customFormat="1" ht="12.75" customHeight="1" x14ac:dyDescent="0.3">
      <c r="E759" s="9"/>
      <c r="F759" s="9"/>
      <c r="I759" s="20" t="s">
        <v>28</v>
      </c>
      <c r="J759" s="9"/>
      <c r="K759" s="9"/>
      <c r="L759" s="8"/>
    </row>
    <row r="760" spans="1:12" s="195" customFormat="1" ht="10.199999999999999" customHeight="1" x14ac:dyDescent="0.3">
      <c r="A760" s="141" t="s">
        <v>403</v>
      </c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</row>
    <row r="761" spans="1:12" x14ac:dyDescent="0.3">
      <c r="A761" s="140" t="s">
        <v>30</v>
      </c>
      <c r="B761" s="140"/>
      <c r="C761" s="140"/>
      <c r="D761" s="140"/>
      <c r="E761" s="140"/>
      <c r="F761" s="140"/>
      <c r="G761" s="140"/>
      <c r="H761" s="140"/>
      <c r="I761" s="140"/>
      <c r="J761" s="88"/>
      <c r="K761" s="89"/>
      <c r="L761" s="89"/>
    </row>
    <row r="762" spans="1:12" ht="61.2" x14ac:dyDescent="0.3">
      <c r="A762" s="164" t="s">
        <v>0</v>
      </c>
      <c r="B762" s="21" t="s">
        <v>24</v>
      </c>
      <c r="C762" s="90" t="s">
        <v>31</v>
      </c>
      <c r="D762" s="165" t="s">
        <v>32</v>
      </c>
      <c r="E762" s="91" t="s">
        <v>432</v>
      </c>
      <c r="F762" s="91" t="s">
        <v>33</v>
      </c>
      <c r="G762" s="90" t="s">
        <v>1</v>
      </c>
      <c r="H762" s="90" t="s">
        <v>23</v>
      </c>
      <c r="I762" s="92" t="s">
        <v>34</v>
      </c>
      <c r="J762" s="90" t="s">
        <v>2</v>
      </c>
      <c r="K762" s="90" t="s">
        <v>35</v>
      </c>
      <c r="L762" s="90" t="s">
        <v>36</v>
      </c>
    </row>
    <row r="763" spans="1:12" x14ac:dyDescent="0.3">
      <c r="A763" s="93" t="s">
        <v>37</v>
      </c>
      <c r="B763" s="94" t="s">
        <v>3</v>
      </c>
      <c r="C763" s="90" t="s">
        <v>4</v>
      </c>
      <c r="D763" s="90" t="s">
        <v>5</v>
      </c>
      <c r="E763" s="90" t="s">
        <v>6</v>
      </c>
      <c r="F763" s="95" t="s">
        <v>7</v>
      </c>
      <c r="G763" s="95" t="s">
        <v>8</v>
      </c>
      <c r="H763" s="289" t="s">
        <v>9</v>
      </c>
      <c r="I763" s="290" t="s">
        <v>10</v>
      </c>
      <c r="J763" s="96" t="s">
        <v>11</v>
      </c>
      <c r="K763" s="291" t="s">
        <v>12</v>
      </c>
      <c r="L763" s="292" t="s">
        <v>38</v>
      </c>
    </row>
    <row r="764" spans="1:12" ht="30.6" x14ac:dyDescent="0.3">
      <c r="A764" s="98" t="s">
        <v>13</v>
      </c>
      <c r="B764" s="309" t="s">
        <v>482</v>
      </c>
      <c r="C764" s="310">
        <v>10</v>
      </c>
      <c r="D764" s="133" t="s">
        <v>22</v>
      </c>
      <c r="E764" s="24">
        <v>0</v>
      </c>
      <c r="F764" s="297">
        <f>ROUND(C764*E764,2)</f>
        <v>0</v>
      </c>
      <c r="G764" s="298">
        <v>0.08</v>
      </c>
      <c r="H764" s="297">
        <f>ROUND(F764*G764+F764,2)</f>
        <v>0</v>
      </c>
      <c r="I764" s="299"/>
      <c r="J764" s="300"/>
      <c r="K764" s="311">
        <v>5</v>
      </c>
      <c r="L764" s="312">
        <f>ROUND(H764/C764*K764,2)</f>
        <v>0</v>
      </c>
    </row>
    <row r="765" spans="1:12" x14ac:dyDescent="0.3">
      <c r="A765" s="98">
        <v>2</v>
      </c>
      <c r="B765" s="125" t="s">
        <v>395</v>
      </c>
      <c r="C765" s="126">
        <v>10</v>
      </c>
      <c r="D765" s="133" t="s">
        <v>22</v>
      </c>
      <c r="E765" s="24">
        <v>0</v>
      </c>
      <c r="F765" s="297">
        <f t="shared" ref="F765:F768" si="34">ROUND(C765*E765,2)</f>
        <v>0</v>
      </c>
      <c r="G765" s="298">
        <v>0.08</v>
      </c>
      <c r="H765" s="297">
        <f t="shared" ref="H765:H768" si="35">ROUND(F765*G765+F765,2)</f>
        <v>0</v>
      </c>
      <c r="I765" s="313"/>
      <c r="J765" s="294"/>
      <c r="K765" s="306">
        <v>5</v>
      </c>
      <c r="L765" s="312">
        <f t="shared" ref="L765:L767" si="36">ROUND(H765/C765*K765,2)</f>
        <v>0</v>
      </c>
    </row>
    <row r="766" spans="1:12" x14ac:dyDescent="0.3">
      <c r="A766" s="98" t="s">
        <v>17</v>
      </c>
      <c r="B766" s="125" t="s">
        <v>404</v>
      </c>
      <c r="C766" s="126">
        <v>10</v>
      </c>
      <c r="D766" s="133" t="s">
        <v>22</v>
      </c>
      <c r="E766" s="24">
        <v>0</v>
      </c>
      <c r="F766" s="297">
        <f t="shared" si="34"/>
        <v>0</v>
      </c>
      <c r="G766" s="298">
        <v>0.08</v>
      </c>
      <c r="H766" s="297">
        <f t="shared" si="35"/>
        <v>0</v>
      </c>
      <c r="I766" s="313"/>
      <c r="J766" s="294"/>
      <c r="K766" s="306">
        <v>5</v>
      </c>
      <c r="L766" s="312">
        <f t="shared" si="36"/>
        <v>0</v>
      </c>
    </row>
    <row r="767" spans="1:12" x14ac:dyDescent="0.3">
      <c r="A767" s="98">
        <v>3</v>
      </c>
      <c r="B767" s="314" t="s">
        <v>405</v>
      </c>
      <c r="C767" s="315">
        <v>20</v>
      </c>
      <c r="D767" s="133" t="s">
        <v>22</v>
      </c>
      <c r="E767" s="24">
        <v>0</v>
      </c>
      <c r="F767" s="297">
        <f t="shared" si="34"/>
        <v>0</v>
      </c>
      <c r="G767" s="298">
        <v>0.08</v>
      </c>
      <c r="H767" s="297">
        <f t="shared" si="35"/>
        <v>0</v>
      </c>
      <c r="I767" s="313"/>
      <c r="J767" s="294"/>
      <c r="K767" s="306">
        <v>5</v>
      </c>
      <c r="L767" s="312">
        <f t="shared" si="36"/>
        <v>0</v>
      </c>
    </row>
    <row r="768" spans="1:12" x14ac:dyDescent="0.3">
      <c r="A768" s="98" t="s">
        <v>18</v>
      </c>
      <c r="B768" s="125" t="s">
        <v>406</v>
      </c>
      <c r="C768" s="126">
        <v>10</v>
      </c>
      <c r="D768" s="133" t="s">
        <v>106</v>
      </c>
      <c r="E768" s="24">
        <v>0</v>
      </c>
      <c r="F768" s="260">
        <f t="shared" si="34"/>
        <v>0</v>
      </c>
      <c r="G768" s="271">
        <v>0.08</v>
      </c>
      <c r="H768" s="316">
        <f t="shared" si="35"/>
        <v>0</v>
      </c>
      <c r="I768" s="313"/>
      <c r="J768" s="294"/>
      <c r="K768" s="124"/>
      <c r="L768" s="317">
        <f>SUM(L764:L767)</f>
        <v>0</v>
      </c>
    </row>
    <row r="769" spans="1:12" x14ac:dyDescent="0.3">
      <c r="A769" s="38"/>
      <c r="B769" s="257"/>
      <c r="C769" s="258"/>
      <c r="D769" s="259"/>
      <c r="E769" s="273"/>
      <c r="F769" s="303">
        <f>SUM(F764:F768)</f>
        <v>0</v>
      </c>
      <c r="G769" s="84"/>
      <c r="H769" s="303">
        <f>SUM(H764:H768)</f>
        <v>0</v>
      </c>
      <c r="I769" s="41"/>
      <c r="J769" s="42"/>
      <c r="K769" s="43"/>
      <c r="L769" s="85"/>
    </row>
    <row r="770" spans="1:12" x14ac:dyDescent="0.3">
      <c r="A770" s="262"/>
      <c r="B770" s="263" t="s">
        <v>97</v>
      </c>
      <c r="C770" s="264"/>
      <c r="D770" s="265"/>
      <c r="E770" s="266"/>
      <c r="F770" s="53"/>
      <c r="G770" s="54"/>
      <c r="H770" s="53"/>
      <c r="I770" s="267"/>
      <c r="J770" s="268"/>
      <c r="K770" s="269"/>
      <c r="L770" s="270"/>
    </row>
    <row r="771" spans="1:12" x14ac:dyDescent="0.3">
      <c r="A771" s="98" t="s">
        <v>13</v>
      </c>
      <c r="B771" s="191"/>
      <c r="C771" s="135"/>
      <c r="D771" s="133" t="s">
        <v>22</v>
      </c>
      <c r="E771" s="24"/>
      <c r="F771" s="260">
        <f t="shared" ref="F771:F773" si="37">ROUND(C771*E771,2)</f>
        <v>0</v>
      </c>
      <c r="G771" s="271">
        <v>0.08</v>
      </c>
      <c r="H771" s="260">
        <f t="shared" ref="H771:H773" si="38">ROUND(F771*G771+F771,2)</f>
        <v>0</v>
      </c>
      <c r="I771" s="272"/>
      <c r="J771" s="1044"/>
      <c r="K771" s="1045"/>
      <c r="L771" s="1046"/>
    </row>
    <row r="772" spans="1:12" x14ac:dyDescent="0.3">
      <c r="A772" s="98" t="s">
        <v>17</v>
      </c>
      <c r="B772" s="191"/>
      <c r="C772" s="135"/>
      <c r="D772" s="133" t="s">
        <v>22</v>
      </c>
      <c r="E772" s="24"/>
      <c r="F772" s="260">
        <f t="shared" si="37"/>
        <v>0</v>
      </c>
      <c r="G772" s="271">
        <v>0.08</v>
      </c>
      <c r="H772" s="260">
        <f t="shared" si="38"/>
        <v>0</v>
      </c>
      <c r="I772" s="272"/>
      <c r="J772" s="1044"/>
      <c r="K772" s="1045"/>
      <c r="L772" s="1046"/>
    </row>
    <row r="773" spans="1:12" x14ac:dyDescent="0.3">
      <c r="A773" s="98" t="s">
        <v>18</v>
      </c>
      <c r="B773" s="191"/>
      <c r="C773" s="135"/>
      <c r="D773" s="133" t="s">
        <v>22</v>
      </c>
      <c r="E773" s="24"/>
      <c r="F773" s="260">
        <f t="shared" si="37"/>
        <v>0</v>
      </c>
      <c r="G773" s="271">
        <v>0.08</v>
      </c>
      <c r="H773" s="260">
        <f t="shared" si="38"/>
        <v>0</v>
      </c>
      <c r="I773" s="272"/>
      <c r="J773" s="1044"/>
      <c r="K773" s="1045"/>
      <c r="L773" s="1046"/>
    </row>
    <row r="774" spans="1:12" x14ac:dyDescent="0.3">
      <c r="A774" s="38"/>
      <c r="B774" s="257"/>
      <c r="C774" s="258"/>
      <c r="D774" s="259"/>
      <c r="E774" s="273"/>
      <c r="F774" s="260">
        <f>SUM(F771:F773)</f>
        <v>0</v>
      </c>
      <c r="G774" s="261"/>
      <c r="H774" s="260">
        <f>SUM(H771:H773)</f>
        <v>0</v>
      </c>
      <c r="I774" s="41"/>
      <c r="J774" s="42"/>
      <c r="K774" s="43"/>
      <c r="L774" s="55"/>
    </row>
    <row r="775" spans="1:12" x14ac:dyDescent="0.2">
      <c r="A775" s="102" t="s">
        <v>40</v>
      </c>
      <c r="B775" s="103"/>
      <c r="C775" s="103"/>
      <c r="D775" s="103"/>
      <c r="E775" s="103"/>
      <c r="F775" s="103"/>
      <c r="G775" s="103"/>
      <c r="H775" s="103"/>
      <c r="I775" s="139"/>
      <c r="J775" s="97"/>
      <c r="K775" s="97"/>
      <c r="L775" s="97"/>
    </row>
    <row r="776" spans="1:12" ht="20.399999999999999" x14ac:dyDescent="0.2">
      <c r="A776" s="164" t="s">
        <v>0</v>
      </c>
      <c r="B776" s="44" t="s">
        <v>107</v>
      </c>
      <c r="C776" s="264"/>
      <c r="D776" s="26"/>
      <c r="E776" s="164" t="s">
        <v>42</v>
      </c>
      <c r="F776" s="27"/>
      <c r="G776" s="274"/>
      <c r="H776" s="274"/>
      <c r="I776" s="269" t="s">
        <v>43</v>
      </c>
      <c r="J776" s="275"/>
      <c r="K776" s="276"/>
      <c r="L776" s="277"/>
    </row>
    <row r="777" spans="1:12" x14ac:dyDescent="0.2">
      <c r="A777" s="133"/>
      <c r="B777" s="162" t="s">
        <v>138</v>
      </c>
      <c r="C777" s="278"/>
      <c r="D777" s="163"/>
      <c r="E777" s="133" t="s">
        <v>44</v>
      </c>
      <c r="F777" s="87"/>
      <c r="G777" s="279"/>
      <c r="H777" s="279"/>
      <c r="I777" s="280"/>
      <c r="J777" s="281"/>
      <c r="K777" s="282"/>
      <c r="L777" s="283"/>
    </row>
    <row r="778" spans="1:12" ht="10.95" customHeight="1" x14ac:dyDescent="0.2">
      <c r="A778" s="133" t="s">
        <v>13</v>
      </c>
      <c r="B778" s="1038" t="s">
        <v>501</v>
      </c>
      <c r="C778" s="1039"/>
      <c r="D778" s="1040"/>
      <c r="E778" s="229" t="s">
        <v>374</v>
      </c>
      <c r="F778" s="87"/>
      <c r="G778" s="279"/>
      <c r="H778" s="279"/>
      <c r="I778" s="280"/>
      <c r="J778" s="281"/>
      <c r="K778" s="282"/>
      <c r="L778" s="283"/>
    </row>
    <row r="779" spans="1:12" x14ac:dyDescent="0.2">
      <c r="A779" s="133" t="s">
        <v>17</v>
      </c>
      <c r="B779" s="963" t="s">
        <v>183</v>
      </c>
      <c r="C779" s="1037"/>
      <c r="D779" s="965"/>
      <c r="E779" s="229" t="s">
        <v>374</v>
      </c>
      <c r="F779" s="36"/>
      <c r="G779" s="285"/>
      <c r="H779" s="285"/>
      <c r="I779" s="280"/>
      <c r="J779" s="281"/>
      <c r="K779" s="282"/>
      <c r="L779" s="283"/>
    </row>
    <row r="780" spans="1:12" x14ac:dyDescent="0.2">
      <c r="A780" s="133" t="s">
        <v>18</v>
      </c>
      <c r="B780" s="963" t="s">
        <v>407</v>
      </c>
      <c r="C780" s="1037"/>
      <c r="D780" s="965"/>
      <c r="E780" s="229" t="s">
        <v>44</v>
      </c>
      <c r="F780" s="87"/>
      <c r="G780" s="279"/>
      <c r="H780" s="279"/>
      <c r="I780" s="280"/>
      <c r="J780" s="281"/>
      <c r="K780" s="282"/>
      <c r="L780" s="283"/>
    </row>
    <row r="781" spans="1:12" x14ac:dyDescent="0.2">
      <c r="A781" s="133" t="s">
        <v>19</v>
      </c>
      <c r="B781" s="963" t="s">
        <v>397</v>
      </c>
      <c r="C781" s="1037"/>
      <c r="D781" s="965"/>
      <c r="E781" s="229" t="s">
        <v>44</v>
      </c>
      <c r="F781" s="87"/>
      <c r="G781" s="279"/>
      <c r="H781" s="279"/>
      <c r="I781" s="280"/>
      <c r="J781" s="281"/>
      <c r="K781" s="282"/>
      <c r="L781" s="283"/>
    </row>
    <row r="782" spans="1:12" ht="10.199999999999999" customHeight="1" x14ac:dyDescent="0.2">
      <c r="A782" s="133" t="s">
        <v>21</v>
      </c>
      <c r="B782" s="963" t="s">
        <v>111</v>
      </c>
      <c r="C782" s="1037"/>
      <c r="D782" s="965"/>
      <c r="E782" s="229" t="s">
        <v>44</v>
      </c>
      <c r="F782" s="87"/>
      <c r="G782" s="279"/>
      <c r="H782" s="279"/>
      <c r="I782" s="280"/>
      <c r="J782" s="281"/>
      <c r="K782" s="282"/>
      <c r="L782" s="283"/>
    </row>
    <row r="783" spans="1:12" ht="10.199999999999999" customHeight="1" x14ac:dyDescent="0.2">
      <c r="A783" s="133" t="s">
        <v>53</v>
      </c>
      <c r="B783" s="963" t="s">
        <v>112</v>
      </c>
      <c r="C783" s="1037"/>
      <c r="D783" s="965"/>
      <c r="E783" s="229" t="s">
        <v>44</v>
      </c>
      <c r="F783" s="87"/>
      <c r="G783" s="279"/>
      <c r="H783" s="279"/>
      <c r="I783" s="280"/>
      <c r="J783" s="281"/>
      <c r="K783" s="282"/>
      <c r="L783" s="283"/>
    </row>
    <row r="784" spans="1:12" ht="19.8" customHeight="1" x14ac:dyDescent="0.2">
      <c r="A784" s="133" t="s">
        <v>55</v>
      </c>
      <c r="B784" s="963" t="s">
        <v>113</v>
      </c>
      <c r="C784" s="1037"/>
      <c r="D784" s="965"/>
      <c r="E784" s="229" t="s">
        <v>374</v>
      </c>
      <c r="F784" s="87"/>
      <c r="G784" s="279"/>
      <c r="H784" s="279"/>
      <c r="I784" s="280"/>
      <c r="J784" s="281"/>
      <c r="K784" s="282"/>
      <c r="L784" s="283"/>
    </row>
    <row r="785" spans="1:12" ht="20.55" customHeight="1" x14ac:dyDescent="0.2">
      <c r="A785" s="133" t="s">
        <v>57</v>
      </c>
      <c r="B785" s="963" t="s">
        <v>184</v>
      </c>
      <c r="C785" s="1037"/>
      <c r="D785" s="965"/>
      <c r="E785" s="229" t="s">
        <v>44</v>
      </c>
      <c r="F785" s="36"/>
      <c r="G785" s="285"/>
      <c r="H785" s="285"/>
      <c r="I785" s="280"/>
      <c r="J785" s="281"/>
      <c r="K785" s="282"/>
      <c r="L785" s="283"/>
    </row>
    <row r="786" spans="1:12" ht="10.199999999999999" customHeight="1" x14ac:dyDescent="0.2">
      <c r="A786" s="133" t="s">
        <v>59</v>
      </c>
      <c r="B786" s="963" t="s">
        <v>115</v>
      </c>
      <c r="C786" s="1037"/>
      <c r="D786" s="965"/>
      <c r="E786" s="229" t="s">
        <v>44</v>
      </c>
      <c r="F786" s="87"/>
      <c r="G786" s="279"/>
      <c r="H786" s="279"/>
      <c r="I786" s="280"/>
      <c r="J786" s="281"/>
      <c r="K786" s="282"/>
      <c r="L786" s="283"/>
    </row>
    <row r="787" spans="1:12" ht="20.55" customHeight="1" x14ac:dyDescent="0.2">
      <c r="A787" s="133" t="s">
        <v>116</v>
      </c>
      <c r="B787" s="963" t="s">
        <v>129</v>
      </c>
      <c r="C787" s="1037"/>
      <c r="D787" s="965"/>
      <c r="E787" s="229" t="s">
        <v>44</v>
      </c>
      <c r="F787" s="87"/>
      <c r="G787" s="279"/>
      <c r="H787" s="279"/>
      <c r="I787" s="280"/>
      <c r="J787" s="281"/>
      <c r="K787" s="282"/>
      <c r="L787" s="283"/>
    </row>
    <row r="788" spans="1:12" ht="10.199999999999999" customHeight="1" x14ac:dyDescent="0.2">
      <c r="A788" s="133" t="s">
        <v>117</v>
      </c>
      <c r="B788" s="963" t="s">
        <v>145</v>
      </c>
      <c r="C788" s="1037"/>
      <c r="D788" s="965"/>
      <c r="E788" s="229" t="s">
        <v>44</v>
      </c>
      <c r="F788" s="87"/>
      <c r="G788" s="279"/>
      <c r="H788" s="279"/>
      <c r="I788" s="280"/>
      <c r="J788" s="281"/>
      <c r="K788" s="282"/>
      <c r="L788" s="283"/>
    </row>
    <row r="789" spans="1:12" ht="10.199999999999999" customHeight="1" x14ac:dyDescent="0.2">
      <c r="A789" s="133" t="s">
        <v>119</v>
      </c>
      <c r="B789" s="963" t="s">
        <v>408</v>
      </c>
      <c r="C789" s="1037"/>
      <c r="D789" s="965"/>
      <c r="E789" s="229" t="s">
        <v>44</v>
      </c>
      <c r="F789" s="87"/>
      <c r="G789" s="279"/>
      <c r="H789" s="279"/>
      <c r="I789" s="280"/>
      <c r="J789" s="281"/>
      <c r="K789" s="282"/>
      <c r="L789" s="283"/>
    </row>
    <row r="790" spans="1:12" ht="20.55" customHeight="1" x14ac:dyDescent="0.2">
      <c r="A790" s="133" t="s">
        <v>121</v>
      </c>
      <c r="B790" s="963" t="s">
        <v>122</v>
      </c>
      <c r="C790" s="1037"/>
      <c r="D790" s="965"/>
      <c r="E790" s="229" t="s">
        <v>44</v>
      </c>
      <c r="F790" s="87"/>
      <c r="G790" s="279"/>
      <c r="H790" s="279"/>
      <c r="I790" s="280"/>
      <c r="J790" s="281"/>
      <c r="K790" s="282"/>
      <c r="L790" s="283"/>
    </row>
    <row r="791" spans="1:12" ht="10.199999999999999" customHeight="1" x14ac:dyDescent="0.2">
      <c r="A791" s="133" t="s">
        <v>123</v>
      </c>
      <c r="B791" s="963" t="s">
        <v>146</v>
      </c>
      <c r="C791" s="1037"/>
      <c r="D791" s="965"/>
      <c r="E791" s="229" t="s">
        <v>44</v>
      </c>
      <c r="F791" s="36"/>
      <c r="G791" s="285"/>
      <c r="H791" s="285"/>
      <c r="I791" s="280"/>
      <c r="J791" s="281"/>
      <c r="K791" s="282"/>
      <c r="L791" s="283"/>
    </row>
    <row r="792" spans="1:12" ht="10.199999999999999" customHeight="1" x14ac:dyDescent="0.2">
      <c r="A792" s="133" t="s">
        <v>124</v>
      </c>
      <c r="B792" s="963" t="s">
        <v>409</v>
      </c>
      <c r="C792" s="1037"/>
      <c r="D792" s="965"/>
      <c r="E792" s="229" t="s">
        <v>44</v>
      </c>
      <c r="F792" s="87"/>
      <c r="G792" s="279"/>
      <c r="H792" s="279"/>
      <c r="I792" s="280"/>
      <c r="J792" s="281"/>
      <c r="K792" s="282"/>
      <c r="L792" s="283"/>
    </row>
    <row r="793" spans="1:12" ht="10.199999999999999" customHeight="1" x14ac:dyDescent="0.2">
      <c r="A793" s="133" t="s">
        <v>126</v>
      </c>
      <c r="B793" s="963" t="s">
        <v>190</v>
      </c>
      <c r="C793" s="1037"/>
      <c r="D793" s="965"/>
      <c r="E793" s="229" t="s">
        <v>44</v>
      </c>
      <c r="F793" s="87"/>
      <c r="G793" s="279"/>
      <c r="H793" s="279"/>
      <c r="I793" s="280"/>
      <c r="J793" s="281"/>
      <c r="K793" s="282"/>
      <c r="L793" s="283"/>
    </row>
    <row r="794" spans="1:12" ht="21" customHeight="1" x14ac:dyDescent="0.2">
      <c r="A794" s="133" t="s">
        <v>128</v>
      </c>
      <c r="B794" s="963" t="s">
        <v>388</v>
      </c>
      <c r="C794" s="1037"/>
      <c r="D794" s="965"/>
      <c r="E794" s="229" t="s">
        <v>44</v>
      </c>
      <c r="F794" s="87"/>
      <c r="G794" s="279"/>
      <c r="H794" s="279"/>
      <c r="I794" s="280"/>
      <c r="J794" s="281"/>
      <c r="K794" s="282"/>
      <c r="L794" s="283"/>
    </row>
    <row r="795" spans="1:12" ht="10.199999999999999" customHeight="1" x14ac:dyDescent="0.2">
      <c r="A795" s="133" t="s">
        <v>130</v>
      </c>
      <c r="B795" s="963" t="s">
        <v>212</v>
      </c>
      <c r="C795" s="1037"/>
      <c r="D795" s="965"/>
      <c r="E795" s="229" t="s">
        <v>44</v>
      </c>
      <c r="F795" s="87"/>
      <c r="G795" s="279"/>
      <c r="H795" s="279"/>
      <c r="I795" s="280"/>
      <c r="J795" s="281"/>
      <c r="K795" s="282"/>
      <c r="L795" s="283"/>
    </row>
    <row r="796" spans="1:12" ht="20.55" customHeight="1" x14ac:dyDescent="0.2">
      <c r="A796" s="133" t="s">
        <v>132</v>
      </c>
      <c r="B796" s="963" t="s">
        <v>192</v>
      </c>
      <c r="C796" s="1037"/>
      <c r="D796" s="965"/>
      <c r="E796" s="229" t="s">
        <v>44</v>
      </c>
      <c r="F796" s="87"/>
      <c r="G796" s="279"/>
      <c r="H796" s="279"/>
      <c r="I796" s="280"/>
      <c r="J796" s="281"/>
      <c r="K796" s="282"/>
      <c r="L796" s="283"/>
    </row>
    <row r="797" spans="1:12" ht="10.199999999999999" customHeight="1" x14ac:dyDescent="0.2">
      <c r="A797" s="133" t="s">
        <v>134</v>
      </c>
      <c r="B797" s="963" t="s">
        <v>127</v>
      </c>
      <c r="C797" s="1037"/>
      <c r="D797" s="965"/>
      <c r="E797" s="229" t="s">
        <v>44</v>
      </c>
      <c r="F797" s="87"/>
      <c r="G797" s="279"/>
      <c r="H797" s="279"/>
      <c r="I797" s="280"/>
      <c r="J797" s="281"/>
      <c r="K797" s="282"/>
      <c r="L797" s="283"/>
    </row>
    <row r="798" spans="1:12" ht="10.199999999999999" customHeight="1" x14ac:dyDescent="0.2">
      <c r="A798" s="133" t="s">
        <v>150</v>
      </c>
      <c r="B798" s="963" t="s">
        <v>399</v>
      </c>
      <c r="C798" s="1037"/>
      <c r="D798" s="965"/>
      <c r="E798" s="113" t="s">
        <v>44</v>
      </c>
      <c r="F798" s="87"/>
      <c r="G798" s="279"/>
      <c r="H798" s="279"/>
      <c r="I798" s="280"/>
      <c r="J798" s="281"/>
      <c r="K798" s="282"/>
      <c r="L798" s="283"/>
    </row>
    <row r="799" spans="1:12" ht="10.199999999999999" customHeight="1" x14ac:dyDescent="0.2">
      <c r="A799" s="133" t="s">
        <v>136</v>
      </c>
      <c r="B799" s="963" t="s">
        <v>188</v>
      </c>
      <c r="C799" s="1037"/>
      <c r="D799" s="965"/>
      <c r="E799" s="113" t="s">
        <v>44</v>
      </c>
      <c r="F799" s="36"/>
      <c r="G799" s="285"/>
      <c r="H799" s="285"/>
      <c r="I799" s="280"/>
      <c r="J799" s="281"/>
      <c r="K799" s="282"/>
      <c r="L799" s="283"/>
    </row>
    <row r="800" spans="1:12" ht="20.55" customHeight="1" x14ac:dyDescent="0.2">
      <c r="A800" s="133" t="s">
        <v>179</v>
      </c>
      <c r="B800" s="963" t="s">
        <v>193</v>
      </c>
      <c r="C800" s="1037"/>
      <c r="D800" s="965"/>
      <c r="E800" s="113" t="s">
        <v>44</v>
      </c>
      <c r="F800" s="87"/>
      <c r="G800" s="279"/>
      <c r="H800" s="279"/>
      <c r="I800" s="280"/>
      <c r="J800" s="281"/>
      <c r="K800" s="282"/>
      <c r="L800" s="283"/>
    </row>
    <row r="801" spans="1:12" x14ac:dyDescent="0.2">
      <c r="A801" s="133"/>
      <c r="B801" s="160" t="s">
        <v>149</v>
      </c>
      <c r="C801" s="307"/>
      <c r="D801" s="115"/>
      <c r="E801" s="229" t="s">
        <v>44</v>
      </c>
      <c r="F801" s="87"/>
      <c r="G801" s="279"/>
      <c r="H801" s="279"/>
      <c r="I801" s="280"/>
      <c r="J801" s="281"/>
      <c r="K801" s="282"/>
      <c r="L801" s="283"/>
    </row>
    <row r="802" spans="1:12" ht="21" customHeight="1" x14ac:dyDescent="0.2">
      <c r="A802" s="133" t="s">
        <v>153</v>
      </c>
      <c r="B802" s="963" t="s">
        <v>151</v>
      </c>
      <c r="C802" s="1037"/>
      <c r="D802" s="965"/>
      <c r="E802" s="229" t="s">
        <v>374</v>
      </c>
      <c r="F802" s="87"/>
      <c r="G802" s="279"/>
      <c r="H802" s="279"/>
      <c r="I802" s="280"/>
      <c r="J802" s="281"/>
      <c r="K802" s="282"/>
      <c r="L802" s="283"/>
    </row>
    <row r="803" spans="1:12" x14ac:dyDescent="0.2">
      <c r="A803" s="133" t="s">
        <v>155</v>
      </c>
      <c r="B803" s="963" t="s">
        <v>194</v>
      </c>
      <c r="C803" s="1037"/>
      <c r="D803" s="965"/>
      <c r="E803" s="229" t="s">
        <v>44</v>
      </c>
      <c r="F803" s="87"/>
      <c r="G803" s="279"/>
      <c r="H803" s="279"/>
      <c r="I803" s="280"/>
      <c r="J803" s="281"/>
      <c r="K803" s="282"/>
      <c r="L803" s="283"/>
    </row>
    <row r="804" spans="1:12" ht="20.55" customHeight="1" x14ac:dyDescent="0.2">
      <c r="A804" s="133" t="s">
        <v>157</v>
      </c>
      <c r="B804" s="963" t="s">
        <v>152</v>
      </c>
      <c r="C804" s="1037"/>
      <c r="D804" s="965"/>
      <c r="E804" s="229" t="s">
        <v>44</v>
      </c>
      <c r="F804" s="36"/>
      <c r="G804" s="285"/>
      <c r="H804" s="285"/>
      <c r="I804" s="280"/>
      <c r="J804" s="281"/>
      <c r="K804" s="282"/>
      <c r="L804" s="283"/>
    </row>
    <row r="805" spans="1:12" ht="19.8" customHeight="1" x14ac:dyDescent="0.2">
      <c r="A805" s="133" t="s">
        <v>159</v>
      </c>
      <c r="B805" s="963" t="s">
        <v>154</v>
      </c>
      <c r="C805" s="1037"/>
      <c r="D805" s="965"/>
      <c r="E805" s="229" t="s">
        <v>374</v>
      </c>
      <c r="F805" s="87"/>
      <c r="G805" s="279"/>
      <c r="H805" s="279"/>
      <c r="I805" s="280"/>
      <c r="J805" s="281"/>
      <c r="K805" s="282"/>
      <c r="L805" s="283"/>
    </row>
    <row r="806" spans="1:12" ht="25.95" customHeight="1" x14ac:dyDescent="0.2">
      <c r="A806" s="133" t="s">
        <v>161</v>
      </c>
      <c r="B806" s="963" t="s">
        <v>156</v>
      </c>
      <c r="C806" s="1037"/>
      <c r="D806" s="965"/>
      <c r="E806" s="229" t="s">
        <v>44</v>
      </c>
      <c r="F806" s="87"/>
      <c r="G806" s="279"/>
      <c r="H806" s="279"/>
      <c r="I806" s="280"/>
      <c r="J806" s="281"/>
      <c r="K806" s="282"/>
      <c r="L806" s="283"/>
    </row>
    <row r="807" spans="1:12" ht="32.549999999999997" customHeight="1" x14ac:dyDescent="0.2">
      <c r="A807" s="133" t="s">
        <v>163</v>
      </c>
      <c r="B807" s="963" t="s">
        <v>195</v>
      </c>
      <c r="C807" s="1037"/>
      <c r="D807" s="965"/>
      <c r="E807" s="229" t="s">
        <v>44</v>
      </c>
      <c r="F807" s="87"/>
      <c r="G807" s="279"/>
      <c r="H807" s="279"/>
      <c r="I807" s="280"/>
      <c r="J807" s="281"/>
      <c r="K807" s="282"/>
      <c r="L807" s="283"/>
    </row>
    <row r="808" spans="1:12" x14ac:dyDescent="0.2">
      <c r="A808" s="133"/>
      <c r="B808" s="160" t="s">
        <v>196</v>
      </c>
      <c r="C808" s="307"/>
      <c r="D808" s="115"/>
      <c r="E808" s="229" t="s">
        <v>44</v>
      </c>
      <c r="F808" s="87"/>
      <c r="G808" s="279"/>
      <c r="H808" s="279"/>
      <c r="I808" s="280"/>
      <c r="J808" s="281"/>
      <c r="K808" s="282"/>
      <c r="L808" s="283"/>
    </row>
    <row r="809" spans="1:12" ht="10.199999999999999" customHeight="1" x14ac:dyDescent="0.2">
      <c r="A809" s="133" t="s">
        <v>166</v>
      </c>
      <c r="B809" s="1211" t="s">
        <v>213</v>
      </c>
      <c r="C809" s="1212"/>
      <c r="D809" s="1213"/>
      <c r="E809" s="229" t="s">
        <v>44</v>
      </c>
      <c r="F809" s="87"/>
      <c r="G809" s="279"/>
      <c r="H809" s="279"/>
      <c r="I809" s="280"/>
      <c r="J809" s="281"/>
      <c r="K809" s="282"/>
      <c r="L809" s="283"/>
    </row>
    <row r="810" spans="1:12" x14ac:dyDescent="0.2">
      <c r="A810" s="133" t="s">
        <v>198</v>
      </c>
      <c r="B810" s="1211" t="s">
        <v>402</v>
      </c>
      <c r="C810" s="1212"/>
      <c r="D810" s="1213"/>
      <c r="E810" s="229" t="s">
        <v>374</v>
      </c>
      <c r="F810" s="36"/>
      <c r="G810" s="285"/>
      <c r="H810" s="285"/>
      <c r="I810" s="280"/>
      <c r="J810" s="281"/>
      <c r="K810" s="282"/>
      <c r="L810" s="283"/>
    </row>
    <row r="811" spans="1:12" x14ac:dyDescent="0.2">
      <c r="A811" s="133"/>
      <c r="B811" s="160" t="s">
        <v>165</v>
      </c>
      <c r="C811" s="307"/>
      <c r="D811" s="115"/>
      <c r="E811" s="229" t="s">
        <v>44</v>
      </c>
      <c r="F811" s="87"/>
      <c r="G811" s="279"/>
      <c r="H811" s="279"/>
      <c r="I811" s="280"/>
      <c r="J811" s="281"/>
      <c r="K811" s="282"/>
      <c r="L811" s="283"/>
    </row>
    <row r="812" spans="1:12" ht="20.399999999999999" x14ac:dyDescent="0.2">
      <c r="A812" s="133" t="s">
        <v>199</v>
      </c>
      <c r="B812" s="963" t="s">
        <v>167</v>
      </c>
      <c r="C812" s="1037"/>
      <c r="D812" s="965"/>
      <c r="E812" s="318" t="s">
        <v>137</v>
      </c>
      <c r="F812" s="87"/>
      <c r="G812" s="279"/>
      <c r="H812" s="279"/>
      <c r="I812" s="280"/>
      <c r="J812" s="281"/>
      <c r="K812" s="282"/>
      <c r="L812" s="283"/>
    </row>
    <row r="813" spans="1:12" s="5" customFormat="1" ht="15" customHeight="1" x14ac:dyDescent="0.3">
      <c r="A813" s="17" t="s">
        <v>15</v>
      </c>
      <c r="B813" s="104" t="s">
        <v>27</v>
      </c>
      <c r="C813" s="2"/>
      <c r="D813" s="1"/>
      <c r="F813" s="2"/>
      <c r="G813" s="10"/>
      <c r="H813" s="11"/>
      <c r="I813" s="10"/>
      <c r="J813" s="2"/>
      <c r="K813" s="2"/>
    </row>
    <row r="814" spans="1:12" s="5" customFormat="1" ht="15" customHeight="1" x14ac:dyDescent="0.3">
      <c r="A814" s="1034" t="s">
        <v>357</v>
      </c>
      <c r="B814" s="1035"/>
      <c r="C814" s="1035"/>
      <c r="D814" s="1035"/>
      <c r="E814" s="1035"/>
      <c r="F814" s="1035"/>
      <c r="G814" s="1035"/>
      <c r="H814" s="1035"/>
      <c r="I814" s="1036"/>
      <c r="J814" s="287"/>
      <c r="K814" s="288" t="s">
        <v>25</v>
      </c>
    </row>
    <row r="815" spans="1:12" s="5" customFormat="1" ht="15" customHeight="1" x14ac:dyDescent="0.3">
      <c r="A815" s="1034" t="s">
        <v>358</v>
      </c>
      <c r="B815" s="1035"/>
      <c r="C815" s="1035"/>
      <c r="D815" s="1035"/>
      <c r="E815" s="1035"/>
      <c r="F815" s="1035"/>
      <c r="G815" s="1035"/>
      <c r="H815" s="1035"/>
      <c r="I815" s="1036"/>
      <c r="J815" s="287"/>
      <c r="K815" s="288" t="s">
        <v>25</v>
      </c>
    </row>
    <row r="816" spans="1:12" s="5" customFormat="1" ht="15" customHeight="1" x14ac:dyDescent="0.3">
      <c r="A816" s="1034" t="s">
        <v>26</v>
      </c>
      <c r="B816" s="1035"/>
      <c r="C816" s="1035"/>
      <c r="D816" s="1035"/>
      <c r="E816" s="1035"/>
      <c r="F816" s="1035"/>
      <c r="G816" s="1035"/>
      <c r="H816" s="1035"/>
      <c r="I816" s="1036"/>
      <c r="J816" s="287"/>
      <c r="K816" s="288" t="s">
        <v>25</v>
      </c>
    </row>
    <row r="817" spans="1:12" s="5" customFormat="1" ht="15" customHeight="1" x14ac:dyDescent="0.3">
      <c r="A817" s="17"/>
      <c r="B817" s="1" t="s">
        <v>14</v>
      </c>
      <c r="C817" s="18"/>
      <c r="D817" s="18"/>
      <c r="E817" s="18"/>
      <c r="F817" s="18"/>
      <c r="G817" s="18"/>
      <c r="H817" s="18"/>
      <c r="I817" s="18"/>
      <c r="J817" s="19"/>
      <c r="K817" s="10"/>
    </row>
    <row r="818" spans="1:12" s="5" customFormat="1" ht="15" customHeight="1" x14ac:dyDescent="0.3">
      <c r="A818" s="3" t="s">
        <v>15</v>
      </c>
      <c r="B818" s="4" t="s">
        <v>20</v>
      </c>
      <c r="C818" s="4"/>
      <c r="D818" s="4"/>
      <c r="E818" s="4"/>
      <c r="F818" s="4"/>
      <c r="L818" s="8"/>
    </row>
    <row r="819" spans="1:12" s="5" customFormat="1" ht="15" customHeight="1" x14ac:dyDescent="0.3">
      <c r="A819" s="3" t="s">
        <v>15</v>
      </c>
      <c r="B819" s="4" t="s">
        <v>433</v>
      </c>
      <c r="C819" s="4"/>
      <c r="D819" s="4"/>
      <c r="E819" s="4"/>
      <c r="J819" s="4"/>
      <c r="K819" s="4"/>
    </row>
    <row r="820" spans="1:12" s="5" customFormat="1" ht="15" customHeight="1" x14ac:dyDescent="0.3">
      <c r="A820" s="3" t="s">
        <v>15</v>
      </c>
      <c r="B820" s="14" t="s">
        <v>16</v>
      </c>
      <c r="C820" s="15"/>
      <c r="D820" s="14"/>
      <c r="E820" s="15"/>
      <c r="F820" s="15"/>
      <c r="G820" s="16"/>
      <c r="H820" s="16"/>
      <c r="I820" s="16"/>
      <c r="J820" s="15"/>
      <c r="K820" s="15"/>
    </row>
    <row r="821" spans="1:12" s="5" customFormat="1" ht="15" customHeight="1" x14ac:dyDescent="0.3">
      <c r="B821" s="16" t="s">
        <v>434</v>
      </c>
      <c r="C821" s="16"/>
      <c r="D821" s="16"/>
      <c r="E821" s="16"/>
      <c r="F821" s="16"/>
      <c r="G821" s="16"/>
      <c r="H821" s="16"/>
      <c r="I821" s="16"/>
      <c r="J821" s="16"/>
      <c r="K821" s="16"/>
    </row>
    <row r="822" spans="1:12" s="5" customFormat="1" ht="7.2" customHeight="1" x14ac:dyDescent="0.3">
      <c r="A822" s="3"/>
      <c r="B822" s="6"/>
      <c r="C822" s="6"/>
      <c r="D822" s="6"/>
      <c r="E822" s="6"/>
      <c r="F822" s="6"/>
      <c r="G822" s="6"/>
      <c r="H822" s="7"/>
      <c r="I822" s="7"/>
      <c r="J822" s="7"/>
      <c r="K822" s="7"/>
    </row>
    <row r="823" spans="1:12" s="5" customFormat="1" ht="12.75" customHeight="1" x14ac:dyDescent="0.3">
      <c r="E823" s="9"/>
      <c r="F823" s="9"/>
      <c r="I823" s="20" t="s">
        <v>28</v>
      </c>
      <c r="J823" s="9"/>
      <c r="K823" s="9"/>
      <c r="L823" s="8"/>
    </row>
    <row r="824" spans="1:12" s="195" customFormat="1" ht="20.55" customHeight="1" x14ac:dyDescent="0.3">
      <c r="A824" s="141" t="s">
        <v>589</v>
      </c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</row>
    <row r="825" spans="1:12" x14ac:dyDescent="0.3">
      <c r="A825" s="140" t="s">
        <v>30</v>
      </c>
      <c r="B825" s="140"/>
      <c r="C825" s="140"/>
      <c r="D825" s="140"/>
      <c r="E825" s="140"/>
      <c r="F825" s="140"/>
      <c r="G825" s="140"/>
      <c r="H825" s="140"/>
      <c r="I825" s="140"/>
      <c r="J825" s="88"/>
      <c r="K825" s="89"/>
      <c r="L825" s="89"/>
    </row>
    <row r="826" spans="1:12" ht="61.2" x14ac:dyDescent="0.3">
      <c r="A826" s="164" t="s">
        <v>0</v>
      </c>
      <c r="B826" s="21" t="s">
        <v>24</v>
      </c>
      <c r="C826" s="90" t="s">
        <v>31</v>
      </c>
      <c r="D826" s="165" t="s">
        <v>32</v>
      </c>
      <c r="E826" s="91" t="s">
        <v>432</v>
      </c>
      <c r="F826" s="91" t="s">
        <v>33</v>
      </c>
      <c r="G826" s="90" t="s">
        <v>1</v>
      </c>
      <c r="H826" s="90" t="s">
        <v>23</v>
      </c>
      <c r="I826" s="92" t="s">
        <v>34</v>
      </c>
      <c r="J826" s="90" t="s">
        <v>2</v>
      </c>
      <c r="K826" s="90" t="s">
        <v>35</v>
      </c>
      <c r="L826" s="90" t="s">
        <v>36</v>
      </c>
    </row>
    <row r="827" spans="1:12" x14ac:dyDescent="0.3">
      <c r="A827" s="93" t="s">
        <v>37</v>
      </c>
      <c r="B827" s="94" t="s">
        <v>3</v>
      </c>
      <c r="C827" s="90" t="s">
        <v>4</v>
      </c>
      <c r="D827" s="90" t="s">
        <v>5</v>
      </c>
      <c r="E827" s="90" t="s">
        <v>6</v>
      </c>
      <c r="F827" s="95" t="s">
        <v>7</v>
      </c>
      <c r="G827" s="95" t="s">
        <v>8</v>
      </c>
      <c r="H827" s="289" t="s">
        <v>9</v>
      </c>
      <c r="I827" s="290" t="s">
        <v>10</v>
      </c>
      <c r="J827" s="96" t="s">
        <v>11</v>
      </c>
      <c r="K827" s="291" t="s">
        <v>12</v>
      </c>
      <c r="L827" s="292" t="s">
        <v>38</v>
      </c>
    </row>
    <row r="828" spans="1:12" ht="20.399999999999999" x14ac:dyDescent="0.3">
      <c r="A828" s="98" t="s">
        <v>13</v>
      </c>
      <c r="B828" s="293" t="s">
        <v>590</v>
      </c>
      <c r="C828" s="164">
        <v>10</v>
      </c>
      <c r="D828" s="133" t="s">
        <v>22</v>
      </c>
      <c r="E828" s="24">
        <v>0</v>
      </c>
      <c r="F828" s="168">
        <f>ROUND(C828*E828,2)</f>
        <v>0</v>
      </c>
      <c r="G828" s="169">
        <v>0.08</v>
      </c>
      <c r="H828" s="168">
        <f>ROUND(F828*G828+F828,2)</f>
        <v>0</v>
      </c>
      <c r="I828" s="272"/>
      <c r="J828" s="294"/>
      <c r="K828" s="863">
        <v>5</v>
      </c>
      <c r="L828" s="725">
        <f>ROUND(H828/C828*K828,2)</f>
        <v>0</v>
      </c>
    </row>
    <row r="829" spans="1:12" x14ac:dyDescent="0.3">
      <c r="A829" s="98" t="s">
        <v>17</v>
      </c>
      <c r="B829" s="293" t="s">
        <v>591</v>
      </c>
      <c r="C829" s="164">
        <v>10</v>
      </c>
      <c r="D829" s="133" t="s">
        <v>22</v>
      </c>
      <c r="E829" s="24">
        <v>0</v>
      </c>
      <c r="F829" s="168">
        <f>ROUND(C829*E829,2)</f>
        <v>0</v>
      </c>
      <c r="G829" s="169">
        <v>0.08</v>
      </c>
      <c r="H829" s="168">
        <f>ROUND(F829*G829+F829,2)</f>
        <v>0</v>
      </c>
      <c r="I829" s="272"/>
      <c r="J829" s="294"/>
      <c r="K829" s="863">
        <v>5</v>
      </c>
      <c r="L829" s="725">
        <f>ROUND(H829/C829*K829,2)</f>
        <v>0</v>
      </c>
    </row>
    <row r="830" spans="1:12" x14ac:dyDescent="0.3">
      <c r="A830" s="98" t="s">
        <v>18</v>
      </c>
      <c r="B830" s="293" t="s">
        <v>592</v>
      </c>
      <c r="C830" s="164">
        <v>20</v>
      </c>
      <c r="D830" s="133" t="s">
        <v>22</v>
      </c>
      <c r="E830" s="24">
        <v>0</v>
      </c>
      <c r="F830" s="168">
        <f>ROUND(C830*E830,2)</f>
        <v>0</v>
      </c>
      <c r="G830" s="169">
        <v>0.08</v>
      </c>
      <c r="H830" s="168">
        <f>ROUND(F830*G830+F830,2)</f>
        <v>0</v>
      </c>
      <c r="I830" s="272"/>
      <c r="J830" s="294"/>
      <c r="K830" s="863">
        <v>5</v>
      </c>
      <c r="L830" s="725">
        <f>ROUND(H830/C830*K830,2)</f>
        <v>0</v>
      </c>
    </row>
    <row r="831" spans="1:12" x14ac:dyDescent="0.3">
      <c r="A831" s="98" t="s">
        <v>19</v>
      </c>
      <c r="B831" s="293" t="s">
        <v>593</v>
      </c>
      <c r="C831" s="164">
        <v>10</v>
      </c>
      <c r="D831" s="133" t="s">
        <v>22</v>
      </c>
      <c r="E831" s="24">
        <v>0</v>
      </c>
      <c r="F831" s="168">
        <f>ROUND(C831*E831,2)</f>
        <v>0</v>
      </c>
      <c r="G831" s="169">
        <v>0.08</v>
      </c>
      <c r="H831" s="168">
        <f>ROUND(F831*G831+F831,2)</f>
        <v>0</v>
      </c>
      <c r="I831" s="272"/>
      <c r="J831" s="294"/>
      <c r="K831" s="863">
        <v>5</v>
      </c>
      <c r="L831" s="725">
        <f>ROUND(H831/C831*K831,2)</f>
        <v>0</v>
      </c>
    </row>
    <row r="832" spans="1:12" x14ac:dyDescent="0.3">
      <c r="A832" s="98" t="s">
        <v>21</v>
      </c>
      <c r="B832" s="248" t="s">
        <v>105</v>
      </c>
      <c r="C832" s="232">
        <v>10</v>
      </c>
      <c r="D832" s="133" t="s">
        <v>106</v>
      </c>
      <c r="E832" s="24">
        <v>0</v>
      </c>
      <c r="F832" s="168">
        <f>ROUND(C832*E832,2)</f>
        <v>0</v>
      </c>
      <c r="G832" s="169">
        <v>0.08</v>
      </c>
      <c r="H832" s="168">
        <f>ROUND(F832*G832+F832,2)</f>
        <v>0</v>
      </c>
      <c r="I832" s="272"/>
      <c r="J832" s="294"/>
      <c r="K832" s="863">
        <v>5</v>
      </c>
      <c r="L832" s="725">
        <f>ROUND(H832/C832*K832,2)</f>
        <v>0</v>
      </c>
    </row>
    <row r="833" spans="1:12" x14ac:dyDescent="0.3">
      <c r="A833" s="38"/>
      <c r="B833" s="257"/>
      <c r="C833" s="258"/>
      <c r="D833" s="259"/>
      <c r="E833" s="931"/>
      <c r="F833" s="260">
        <f>SUM(F828:F832)</f>
        <v>0</v>
      </c>
      <c r="G833" s="261"/>
      <c r="H833" s="260">
        <f>SUM(H828:H832)</f>
        <v>0</v>
      </c>
      <c r="I833" s="41"/>
      <c r="J833" s="42"/>
      <c r="K833" s="43"/>
      <c r="L833" s="725">
        <f>SUM(L828:L832)</f>
        <v>0</v>
      </c>
    </row>
    <row r="834" spans="1:12" x14ac:dyDescent="0.3">
      <c r="A834" s="262"/>
      <c r="B834" s="263" t="s">
        <v>97</v>
      </c>
      <c r="C834" s="264"/>
      <c r="D834" s="265"/>
      <c r="E834" s="266"/>
      <c r="F834" s="53"/>
      <c r="G834" s="54"/>
      <c r="H834" s="53"/>
      <c r="I834" s="267"/>
      <c r="J834" s="268"/>
      <c r="K834" s="269"/>
      <c r="L834" s="270"/>
    </row>
    <row r="835" spans="1:12" x14ac:dyDescent="0.3">
      <c r="A835" s="98" t="s">
        <v>13</v>
      </c>
      <c r="B835" s="191"/>
      <c r="C835" s="135"/>
      <c r="D835" s="133" t="s">
        <v>22</v>
      </c>
      <c r="E835" s="24"/>
      <c r="F835" s="260">
        <f t="shared" ref="F835:F837" si="39">ROUND(C835*E835,2)</f>
        <v>0</v>
      </c>
      <c r="G835" s="271">
        <v>0.08</v>
      </c>
      <c r="H835" s="260">
        <f t="shared" ref="H835:H837" si="40">ROUND(F835*G835+F835,2)</f>
        <v>0</v>
      </c>
      <c r="I835" s="272"/>
      <c r="J835" s="1044"/>
      <c r="K835" s="1045"/>
      <c r="L835" s="1046"/>
    </row>
    <row r="836" spans="1:12" x14ac:dyDescent="0.3">
      <c r="A836" s="98" t="s">
        <v>17</v>
      </c>
      <c r="B836" s="191"/>
      <c r="C836" s="135"/>
      <c r="D836" s="133" t="s">
        <v>22</v>
      </c>
      <c r="E836" s="24"/>
      <c r="F836" s="260">
        <f t="shared" si="39"/>
        <v>0</v>
      </c>
      <c r="G836" s="271">
        <v>0.08</v>
      </c>
      <c r="H836" s="260">
        <f t="shared" si="40"/>
        <v>0</v>
      </c>
      <c r="I836" s="272"/>
      <c r="J836" s="1044"/>
      <c r="K836" s="1045"/>
      <c r="L836" s="1046"/>
    </row>
    <row r="837" spans="1:12" x14ac:dyDescent="0.3">
      <c r="A837" s="98" t="s">
        <v>18</v>
      </c>
      <c r="B837" s="191"/>
      <c r="C837" s="135"/>
      <c r="D837" s="133" t="s">
        <v>22</v>
      </c>
      <c r="E837" s="24"/>
      <c r="F837" s="260">
        <f t="shared" si="39"/>
        <v>0</v>
      </c>
      <c r="G837" s="271">
        <v>0.08</v>
      </c>
      <c r="H837" s="260">
        <f t="shared" si="40"/>
        <v>0</v>
      </c>
      <c r="I837" s="272"/>
      <c r="J837" s="1044"/>
      <c r="K837" s="1045"/>
      <c r="L837" s="1046"/>
    </row>
    <row r="838" spans="1:12" x14ac:dyDescent="0.3">
      <c r="A838" s="38"/>
      <c r="B838" s="257"/>
      <c r="C838" s="258"/>
      <c r="D838" s="259"/>
      <c r="E838" s="273"/>
      <c r="F838" s="260">
        <f>SUM(F835:F837)</f>
        <v>0</v>
      </c>
      <c r="G838" s="261"/>
      <c r="H838" s="260">
        <f>SUM(H835:H837)</f>
        <v>0</v>
      </c>
      <c r="I838" s="41"/>
      <c r="J838" s="42"/>
      <c r="K838" s="43"/>
      <c r="L838" s="55"/>
    </row>
    <row r="839" spans="1:12" x14ac:dyDescent="0.2">
      <c r="A839" s="102" t="s">
        <v>40</v>
      </c>
      <c r="B839" s="103"/>
      <c r="C839" s="103"/>
      <c r="D839" s="103"/>
      <c r="E839" s="103"/>
      <c r="F839" s="103"/>
      <c r="G839" s="103"/>
      <c r="H839" s="103"/>
      <c r="I839" s="139"/>
      <c r="J839" s="97"/>
      <c r="K839" s="97"/>
      <c r="L839" s="97"/>
    </row>
    <row r="840" spans="1:12" ht="20.399999999999999" x14ac:dyDescent="0.2">
      <c r="A840" s="164" t="s">
        <v>0</v>
      </c>
      <c r="B840" s="44" t="s">
        <v>107</v>
      </c>
      <c r="C840" s="264"/>
      <c r="D840" s="26"/>
      <c r="E840" s="164" t="s">
        <v>42</v>
      </c>
      <c r="F840" s="27"/>
      <c r="G840" s="274"/>
      <c r="H840" s="274"/>
      <c r="I840" s="269" t="s">
        <v>43</v>
      </c>
      <c r="J840" s="275"/>
      <c r="K840" s="276"/>
      <c r="L840" s="277"/>
    </row>
    <row r="841" spans="1:12" x14ac:dyDescent="0.2">
      <c r="A841" s="133"/>
      <c r="B841" s="162" t="s">
        <v>138</v>
      </c>
      <c r="C841" s="278"/>
      <c r="D841" s="163"/>
      <c r="E841" s="133" t="s">
        <v>44</v>
      </c>
      <c r="F841" s="87"/>
      <c r="G841" s="279"/>
      <c r="H841" s="279"/>
      <c r="I841" s="280"/>
      <c r="J841" s="281"/>
      <c r="K841" s="282"/>
      <c r="L841" s="283"/>
    </row>
    <row r="842" spans="1:12" x14ac:dyDescent="0.2">
      <c r="A842" s="133" t="s">
        <v>13</v>
      </c>
      <c r="B842" s="1038" t="s">
        <v>501</v>
      </c>
      <c r="C842" s="1039"/>
      <c r="D842" s="1040"/>
      <c r="E842" s="133" t="s">
        <v>44</v>
      </c>
      <c r="F842" s="87"/>
      <c r="G842" s="279"/>
      <c r="H842" s="279"/>
      <c r="I842" s="280"/>
      <c r="J842" s="281"/>
      <c r="K842" s="282"/>
      <c r="L842" s="283"/>
    </row>
    <row r="843" spans="1:12" x14ac:dyDescent="0.2">
      <c r="A843" s="133" t="s">
        <v>17</v>
      </c>
      <c r="B843" s="142" t="s">
        <v>108</v>
      </c>
      <c r="C843" s="284"/>
      <c r="D843" s="159"/>
      <c r="E843" s="133" t="s">
        <v>44</v>
      </c>
      <c r="F843" s="36"/>
      <c r="G843" s="285"/>
      <c r="H843" s="285"/>
      <c r="I843" s="280"/>
      <c r="J843" s="281"/>
      <c r="K843" s="282"/>
      <c r="L843" s="283"/>
    </row>
    <row r="844" spans="1:12" ht="10.199999999999999" customHeight="1" x14ac:dyDescent="0.2">
      <c r="A844" s="133" t="s">
        <v>18</v>
      </c>
      <c r="B844" s="1038" t="s">
        <v>215</v>
      </c>
      <c r="C844" s="1039"/>
      <c r="D844" s="1040"/>
      <c r="E844" s="133" t="s">
        <v>44</v>
      </c>
      <c r="F844" s="87"/>
      <c r="G844" s="279"/>
      <c r="H844" s="279"/>
      <c r="I844" s="280"/>
      <c r="J844" s="281"/>
      <c r="K844" s="282"/>
      <c r="L844" s="283"/>
    </row>
    <row r="845" spans="1:12" ht="10.199999999999999" customHeight="1" x14ac:dyDescent="0.2">
      <c r="A845" s="133" t="s">
        <v>19</v>
      </c>
      <c r="B845" s="1038" t="s">
        <v>145</v>
      </c>
      <c r="C845" s="1039"/>
      <c r="D845" s="1040"/>
      <c r="E845" s="133" t="s">
        <v>44</v>
      </c>
      <c r="F845" s="87"/>
      <c r="G845" s="279"/>
      <c r="H845" s="279"/>
      <c r="I845" s="280"/>
      <c r="J845" s="281"/>
      <c r="K845" s="282"/>
      <c r="L845" s="283"/>
    </row>
    <row r="846" spans="1:12" ht="10.199999999999999" customHeight="1" x14ac:dyDescent="0.2">
      <c r="A846" s="133" t="s">
        <v>21</v>
      </c>
      <c r="B846" s="1038" t="s">
        <v>111</v>
      </c>
      <c r="C846" s="1039"/>
      <c r="D846" s="1040"/>
      <c r="E846" s="133" t="s">
        <v>44</v>
      </c>
      <c r="F846" s="87"/>
      <c r="G846" s="279"/>
      <c r="H846" s="279"/>
      <c r="I846" s="280"/>
      <c r="J846" s="281"/>
      <c r="K846" s="282"/>
      <c r="L846" s="283"/>
    </row>
    <row r="847" spans="1:12" ht="10.199999999999999" customHeight="1" x14ac:dyDescent="0.2">
      <c r="A847" s="133" t="s">
        <v>53</v>
      </c>
      <c r="B847" s="1038" t="s">
        <v>169</v>
      </c>
      <c r="C847" s="1039"/>
      <c r="D847" s="1040"/>
      <c r="E847" s="133" t="s">
        <v>44</v>
      </c>
      <c r="F847" s="87"/>
      <c r="G847" s="279"/>
      <c r="H847" s="279"/>
      <c r="I847" s="280"/>
      <c r="J847" s="281"/>
      <c r="K847" s="282"/>
      <c r="L847" s="283"/>
    </row>
    <row r="848" spans="1:12" ht="19.8" customHeight="1" x14ac:dyDescent="0.2">
      <c r="A848" s="133" t="s">
        <v>55</v>
      </c>
      <c r="B848" s="1038" t="s">
        <v>113</v>
      </c>
      <c r="C848" s="1039"/>
      <c r="D848" s="1040"/>
      <c r="E848" s="133" t="s">
        <v>44</v>
      </c>
      <c r="F848" s="87"/>
      <c r="G848" s="279"/>
      <c r="H848" s="279"/>
      <c r="I848" s="280"/>
      <c r="J848" s="281"/>
      <c r="K848" s="282"/>
      <c r="L848" s="283"/>
    </row>
    <row r="849" spans="1:12" ht="10.199999999999999" customHeight="1" x14ac:dyDescent="0.2">
      <c r="A849" s="133" t="s">
        <v>57</v>
      </c>
      <c r="B849" s="1038" t="s">
        <v>210</v>
      </c>
      <c r="C849" s="1039"/>
      <c r="D849" s="1040"/>
      <c r="E849" s="133" t="s">
        <v>44</v>
      </c>
      <c r="F849" s="36"/>
      <c r="G849" s="285"/>
      <c r="H849" s="285"/>
      <c r="I849" s="280"/>
      <c r="J849" s="281"/>
      <c r="K849" s="282"/>
      <c r="L849" s="283"/>
    </row>
    <row r="850" spans="1:12" ht="10.199999999999999" customHeight="1" x14ac:dyDescent="0.2">
      <c r="A850" s="133" t="s">
        <v>59</v>
      </c>
      <c r="B850" s="963" t="s">
        <v>115</v>
      </c>
      <c r="C850" s="1037"/>
      <c r="D850" s="965"/>
      <c r="E850" s="229" t="s">
        <v>44</v>
      </c>
      <c r="F850" s="87"/>
      <c r="G850" s="279"/>
      <c r="H850" s="279"/>
      <c r="I850" s="280"/>
      <c r="J850" s="281"/>
      <c r="K850" s="282"/>
      <c r="L850" s="283"/>
    </row>
    <row r="851" spans="1:12" ht="10.199999999999999" customHeight="1" x14ac:dyDescent="0.2">
      <c r="A851" s="133" t="s">
        <v>116</v>
      </c>
      <c r="B851" s="963" t="s">
        <v>446</v>
      </c>
      <c r="C851" s="1037"/>
      <c r="D851" s="965"/>
      <c r="E851" s="229" t="s">
        <v>44</v>
      </c>
      <c r="F851" s="87"/>
      <c r="G851" s="279"/>
      <c r="H851" s="279"/>
      <c r="I851" s="280"/>
      <c r="J851" s="281"/>
      <c r="K851" s="282"/>
      <c r="L851" s="283"/>
    </row>
    <row r="852" spans="1:12" ht="10.199999999999999" customHeight="1" x14ac:dyDescent="0.2">
      <c r="A852" s="133" t="s">
        <v>117</v>
      </c>
      <c r="B852" s="963" t="s">
        <v>176</v>
      </c>
      <c r="C852" s="1037"/>
      <c r="D852" s="965"/>
      <c r="E852" s="229" t="s">
        <v>44</v>
      </c>
      <c r="F852" s="87"/>
      <c r="G852" s="279"/>
      <c r="H852" s="279"/>
      <c r="I852" s="280"/>
      <c r="J852" s="281"/>
      <c r="K852" s="282"/>
      <c r="L852" s="283"/>
    </row>
    <row r="853" spans="1:12" ht="20.55" customHeight="1" x14ac:dyDescent="0.2">
      <c r="A853" s="133" t="s">
        <v>119</v>
      </c>
      <c r="B853" s="963" t="s">
        <v>173</v>
      </c>
      <c r="C853" s="1037"/>
      <c r="D853" s="965"/>
      <c r="E853" s="229" t="s">
        <v>44</v>
      </c>
      <c r="F853" s="87"/>
      <c r="G853" s="279"/>
      <c r="H853" s="279"/>
      <c r="I853" s="280"/>
      <c r="J853" s="281"/>
      <c r="K853" s="282"/>
      <c r="L853" s="283"/>
    </row>
    <row r="854" spans="1:12" ht="21" customHeight="1" x14ac:dyDescent="0.2">
      <c r="A854" s="133" t="s">
        <v>121</v>
      </c>
      <c r="B854" s="963" t="s">
        <v>177</v>
      </c>
      <c r="C854" s="1037"/>
      <c r="D854" s="965"/>
      <c r="E854" s="229" t="s">
        <v>44</v>
      </c>
      <c r="F854" s="87"/>
      <c r="G854" s="279"/>
      <c r="H854" s="279"/>
      <c r="I854" s="280"/>
      <c r="J854" s="281"/>
      <c r="K854" s="282"/>
      <c r="L854" s="283"/>
    </row>
    <row r="855" spans="1:12" ht="21" customHeight="1" x14ac:dyDescent="0.2">
      <c r="A855" s="133" t="s">
        <v>123</v>
      </c>
      <c r="B855" s="963" t="s">
        <v>216</v>
      </c>
      <c r="C855" s="1037"/>
      <c r="D855" s="965"/>
      <c r="E855" s="229" t="s">
        <v>44</v>
      </c>
      <c r="F855" s="36"/>
      <c r="G855" s="285"/>
      <c r="H855" s="285"/>
      <c r="I855" s="280"/>
      <c r="J855" s="281"/>
      <c r="K855" s="282"/>
      <c r="L855" s="283"/>
    </row>
    <row r="856" spans="1:12" ht="10.199999999999999" customHeight="1" x14ac:dyDescent="0.2">
      <c r="A856" s="133" t="s">
        <v>124</v>
      </c>
      <c r="B856" s="963" t="s">
        <v>127</v>
      </c>
      <c r="C856" s="1037"/>
      <c r="D856" s="965"/>
      <c r="E856" s="229" t="s">
        <v>44</v>
      </c>
      <c r="F856" s="87"/>
      <c r="G856" s="279"/>
      <c r="H856" s="279"/>
      <c r="I856" s="280"/>
      <c r="J856" s="281"/>
      <c r="K856" s="282"/>
      <c r="L856" s="283"/>
    </row>
    <row r="857" spans="1:12" ht="22.2" customHeight="1" x14ac:dyDescent="0.2">
      <c r="A857" s="133" t="s">
        <v>126</v>
      </c>
      <c r="B857" s="963" t="s">
        <v>65</v>
      </c>
      <c r="C857" s="1037"/>
      <c r="D857" s="965"/>
      <c r="E857" s="229" t="s">
        <v>44</v>
      </c>
      <c r="F857" s="87"/>
      <c r="G857" s="279"/>
      <c r="H857" s="279"/>
      <c r="I857" s="280"/>
      <c r="J857" s="281"/>
      <c r="K857" s="282"/>
      <c r="L857" s="283"/>
    </row>
    <row r="858" spans="1:12" x14ac:dyDescent="0.2">
      <c r="A858" s="133"/>
      <c r="B858" s="160" t="s">
        <v>149</v>
      </c>
      <c r="C858" s="307"/>
      <c r="D858" s="115"/>
      <c r="E858" s="229" t="s">
        <v>44</v>
      </c>
      <c r="F858" s="87"/>
      <c r="G858" s="279"/>
      <c r="H858" s="279"/>
      <c r="I858" s="280"/>
      <c r="J858" s="281"/>
      <c r="K858" s="282"/>
      <c r="L858" s="283"/>
    </row>
    <row r="859" spans="1:12" ht="20.55" customHeight="1" x14ac:dyDescent="0.2">
      <c r="A859" s="133" t="s">
        <v>128</v>
      </c>
      <c r="B859" s="963" t="s">
        <v>447</v>
      </c>
      <c r="C859" s="1037"/>
      <c r="D859" s="965"/>
      <c r="E859" s="229" t="s">
        <v>101</v>
      </c>
      <c r="F859" s="87"/>
      <c r="G859" s="279"/>
      <c r="H859" s="279"/>
      <c r="I859" s="280"/>
      <c r="J859" s="281"/>
      <c r="K859" s="282"/>
      <c r="L859" s="283"/>
    </row>
    <row r="860" spans="1:12" ht="10.199999999999999" customHeight="1" x14ac:dyDescent="0.2">
      <c r="A860" s="133" t="s">
        <v>130</v>
      </c>
      <c r="B860" s="1038" t="s">
        <v>152</v>
      </c>
      <c r="C860" s="1039"/>
      <c r="D860" s="1040"/>
      <c r="E860" s="133" t="s">
        <v>44</v>
      </c>
      <c r="F860" s="87"/>
      <c r="G860" s="279"/>
      <c r="H860" s="279"/>
      <c r="I860" s="280"/>
      <c r="J860" s="281"/>
      <c r="K860" s="282"/>
      <c r="L860" s="283"/>
    </row>
    <row r="861" spans="1:12" x14ac:dyDescent="0.2">
      <c r="A861" s="133" t="s">
        <v>132</v>
      </c>
      <c r="B861" s="1038" t="s">
        <v>217</v>
      </c>
      <c r="C861" s="1039"/>
      <c r="D861" s="1040"/>
      <c r="E861" s="133" t="s">
        <v>44</v>
      </c>
      <c r="F861" s="87"/>
      <c r="G861" s="279"/>
      <c r="H861" s="279"/>
      <c r="I861" s="280"/>
      <c r="J861" s="281"/>
      <c r="K861" s="282"/>
      <c r="L861" s="283"/>
    </row>
    <row r="862" spans="1:12" ht="21" customHeight="1" x14ac:dyDescent="0.2">
      <c r="A862" s="133" t="s">
        <v>134</v>
      </c>
      <c r="B862" s="1038" t="s">
        <v>154</v>
      </c>
      <c r="C862" s="1039"/>
      <c r="D862" s="1040"/>
      <c r="E862" s="133" t="s">
        <v>44</v>
      </c>
      <c r="F862" s="87"/>
      <c r="G862" s="279"/>
      <c r="H862" s="279"/>
      <c r="I862" s="280"/>
      <c r="J862" s="281"/>
      <c r="K862" s="282"/>
      <c r="L862" s="283"/>
    </row>
    <row r="863" spans="1:12" ht="19.8" customHeight="1" x14ac:dyDescent="0.2">
      <c r="A863" s="133" t="s">
        <v>150</v>
      </c>
      <c r="B863" s="1038" t="s">
        <v>156</v>
      </c>
      <c r="C863" s="1039"/>
      <c r="D863" s="1040"/>
      <c r="E863" s="133" t="s">
        <v>44</v>
      </c>
      <c r="F863" s="36"/>
      <c r="G863" s="285"/>
      <c r="H863" s="285"/>
      <c r="I863" s="280"/>
      <c r="J863" s="281"/>
      <c r="K863" s="282"/>
      <c r="L863" s="283"/>
    </row>
    <row r="864" spans="1:12" ht="33" customHeight="1" x14ac:dyDescent="0.2">
      <c r="A864" s="133" t="s">
        <v>136</v>
      </c>
      <c r="B864" s="1038" t="s">
        <v>195</v>
      </c>
      <c r="C864" s="1039"/>
      <c r="D864" s="1040"/>
      <c r="E864" s="133" t="s">
        <v>44</v>
      </c>
      <c r="F864" s="87"/>
      <c r="G864" s="279"/>
      <c r="H864" s="279"/>
      <c r="I864" s="280"/>
      <c r="J864" s="281"/>
      <c r="K864" s="282"/>
      <c r="L864" s="283"/>
    </row>
    <row r="865" spans="1:12" x14ac:dyDescent="0.2">
      <c r="A865" s="133"/>
      <c r="B865" s="58" t="s">
        <v>160</v>
      </c>
      <c r="C865" s="286"/>
      <c r="D865" s="143"/>
      <c r="E865" s="133" t="s">
        <v>44</v>
      </c>
      <c r="F865" s="87"/>
      <c r="G865" s="279"/>
      <c r="H865" s="279"/>
      <c r="I865" s="280"/>
      <c r="J865" s="281"/>
      <c r="K865" s="282"/>
      <c r="L865" s="283"/>
    </row>
    <row r="866" spans="1:12" ht="10.199999999999999" customHeight="1" x14ac:dyDescent="0.2">
      <c r="A866" s="133" t="s">
        <v>179</v>
      </c>
      <c r="B866" s="1038" t="s">
        <v>213</v>
      </c>
      <c r="C866" s="1039"/>
      <c r="D866" s="1040"/>
      <c r="E866" s="133" t="s">
        <v>44</v>
      </c>
      <c r="F866" s="87"/>
      <c r="G866" s="279"/>
      <c r="H866" s="279"/>
      <c r="I866" s="280"/>
      <c r="J866" s="281"/>
      <c r="K866" s="282"/>
      <c r="L866" s="283"/>
    </row>
    <row r="867" spans="1:12" x14ac:dyDescent="0.2">
      <c r="A867" s="133" t="s">
        <v>153</v>
      </c>
      <c r="B867" s="142" t="s">
        <v>180</v>
      </c>
      <c r="C867" s="284"/>
      <c r="D867" s="159"/>
      <c r="E867" s="133" t="s">
        <v>44</v>
      </c>
      <c r="F867" s="87"/>
      <c r="G867" s="279"/>
      <c r="H867" s="279"/>
      <c r="I867" s="280"/>
      <c r="J867" s="281"/>
      <c r="K867" s="282"/>
      <c r="L867" s="283"/>
    </row>
    <row r="868" spans="1:12" x14ac:dyDescent="0.2">
      <c r="A868" s="133"/>
      <c r="B868" s="162" t="s">
        <v>165</v>
      </c>
      <c r="C868" s="284"/>
      <c r="D868" s="159"/>
      <c r="E868" s="133" t="s">
        <v>44</v>
      </c>
      <c r="F868" s="36"/>
      <c r="G868" s="285"/>
      <c r="H868" s="285"/>
      <c r="I868" s="280"/>
      <c r="J868" s="281"/>
      <c r="K868" s="282"/>
      <c r="L868" s="283"/>
    </row>
    <row r="869" spans="1:12" ht="20.399999999999999" x14ac:dyDescent="0.2">
      <c r="A869" s="133" t="s">
        <v>155</v>
      </c>
      <c r="B869" s="144" t="s">
        <v>167</v>
      </c>
      <c r="C869" s="278"/>
      <c r="D869" s="163"/>
      <c r="E869" s="256" t="s">
        <v>137</v>
      </c>
      <c r="F869" s="87"/>
      <c r="G869" s="279"/>
      <c r="H869" s="279"/>
      <c r="I869" s="280"/>
      <c r="J869" s="281"/>
      <c r="K869" s="282"/>
      <c r="L869" s="283"/>
    </row>
    <row r="870" spans="1:12" s="5" customFormat="1" ht="15" customHeight="1" x14ac:dyDescent="0.3">
      <c r="A870" s="17" t="s">
        <v>15</v>
      </c>
      <c r="B870" s="104" t="s">
        <v>27</v>
      </c>
      <c r="C870" s="2"/>
      <c r="D870" s="1"/>
      <c r="F870" s="2"/>
      <c r="G870" s="10"/>
      <c r="H870" s="11"/>
      <c r="I870" s="10"/>
      <c r="J870" s="2"/>
      <c r="K870" s="2"/>
    </row>
    <row r="871" spans="1:12" s="5" customFormat="1" ht="15" customHeight="1" x14ac:dyDescent="0.3">
      <c r="A871" s="1034" t="s">
        <v>357</v>
      </c>
      <c r="B871" s="1035"/>
      <c r="C871" s="1035"/>
      <c r="D871" s="1035"/>
      <c r="E871" s="1035"/>
      <c r="F871" s="1035"/>
      <c r="G871" s="1035"/>
      <c r="H871" s="1035"/>
      <c r="I871" s="1036"/>
      <c r="J871" s="287"/>
      <c r="K871" s="288" t="s">
        <v>25</v>
      </c>
    </row>
    <row r="872" spans="1:12" s="5" customFormat="1" ht="15" customHeight="1" x14ac:dyDescent="0.3">
      <c r="A872" s="1034" t="s">
        <v>358</v>
      </c>
      <c r="B872" s="1035"/>
      <c r="C872" s="1035"/>
      <c r="D872" s="1035"/>
      <c r="E872" s="1035"/>
      <c r="F872" s="1035"/>
      <c r="G872" s="1035"/>
      <c r="H872" s="1035"/>
      <c r="I872" s="1036"/>
      <c r="J872" s="287"/>
      <c r="K872" s="288" t="s">
        <v>25</v>
      </c>
    </row>
    <row r="873" spans="1:12" s="5" customFormat="1" ht="15" customHeight="1" x14ac:dyDescent="0.3">
      <c r="A873" s="1034" t="s">
        <v>26</v>
      </c>
      <c r="B873" s="1035"/>
      <c r="C873" s="1035"/>
      <c r="D873" s="1035"/>
      <c r="E873" s="1035"/>
      <c r="F873" s="1035"/>
      <c r="G873" s="1035"/>
      <c r="H873" s="1035"/>
      <c r="I873" s="1036"/>
      <c r="J873" s="287"/>
      <c r="K873" s="288" t="s">
        <v>25</v>
      </c>
    </row>
    <row r="874" spans="1:12" s="5" customFormat="1" ht="15" customHeight="1" x14ac:dyDescent="0.3">
      <c r="A874" s="17"/>
      <c r="B874" s="1" t="s">
        <v>14</v>
      </c>
      <c r="C874" s="18"/>
      <c r="D874" s="18"/>
      <c r="E874" s="18"/>
      <c r="F874" s="18"/>
      <c r="G874" s="18"/>
      <c r="H874" s="18"/>
      <c r="I874" s="18"/>
      <c r="J874" s="19"/>
      <c r="K874" s="10"/>
    </row>
    <row r="875" spans="1:12" s="5" customFormat="1" ht="15" customHeight="1" x14ac:dyDescent="0.3">
      <c r="A875" s="3" t="s">
        <v>15</v>
      </c>
      <c r="B875" s="4" t="s">
        <v>20</v>
      </c>
      <c r="C875" s="4"/>
      <c r="D875" s="4"/>
      <c r="E875" s="4"/>
      <c r="F875" s="4"/>
      <c r="L875" s="8"/>
    </row>
    <row r="876" spans="1:12" s="5" customFormat="1" ht="15" customHeight="1" x14ac:dyDescent="0.3">
      <c r="A876" s="3" t="s">
        <v>15</v>
      </c>
      <c r="B876" s="4" t="s">
        <v>433</v>
      </c>
      <c r="C876" s="4"/>
      <c r="D876" s="4"/>
      <c r="E876" s="4"/>
      <c r="J876" s="4"/>
      <c r="K876" s="4"/>
    </row>
    <row r="877" spans="1:12" s="5" customFormat="1" ht="15" customHeight="1" x14ac:dyDescent="0.3">
      <c r="A877" s="3" t="s">
        <v>15</v>
      </c>
      <c r="B877" s="14" t="s">
        <v>16</v>
      </c>
      <c r="C877" s="15"/>
      <c r="D877" s="14"/>
      <c r="E877" s="15"/>
      <c r="F877" s="15"/>
      <c r="G877" s="16"/>
      <c r="H877" s="16"/>
      <c r="I877" s="16"/>
      <c r="J877" s="15"/>
      <c r="K877" s="15"/>
    </row>
    <row r="878" spans="1:12" s="5" customFormat="1" ht="15" customHeight="1" x14ac:dyDescent="0.3">
      <c r="B878" s="16" t="s">
        <v>434</v>
      </c>
      <c r="C878" s="16"/>
      <c r="D878" s="16"/>
      <c r="E878" s="16"/>
      <c r="F878" s="16"/>
      <c r="G878" s="16"/>
      <c r="H878" s="16"/>
      <c r="I878" s="16"/>
      <c r="J878" s="16"/>
      <c r="K878" s="16"/>
    </row>
    <row r="879" spans="1:12" s="5" customFormat="1" ht="7.2" customHeight="1" x14ac:dyDescent="0.3">
      <c r="A879" s="3"/>
      <c r="B879" s="6"/>
      <c r="C879" s="6"/>
      <c r="D879" s="6"/>
      <c r="E879" s="6"/>
      <c r="F879" s="6"/>
      <c r="G879" s="6"/>
      <c r="H879" s="7"/>
      <c r="I879" s="7"/>
      <c r="J879" s="7"/>
      <c r="K879" s="7"/>
    </row>
    <row r="880" spans="1:12" s="5" customFormat="1" ht="12.75" customHeight="1" x14ac:dyDescent="0.3">
      <c r="E880" s="9"/>
      <c r="F880" s="9"/>
      <c r="I880" s="20" t="s">
        <v>28</v>
      </c>
      <c r="J880" s="9"/>
      <c r="K880" s="9"/>
      <c r="L880" s="8"/>
    </row>
    <row r="881" spans="1:12" s="195" customFormat="1" ht="20.55" customHeight="1" x14ac:dyDescent="0.3">
      <c r="A881" s="141" t="s">
        <v>594</v>
      </c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</row>
    <row r="882" spans="1:12" x14ac:dyDescent="0.3">
      <c r="A882" s="140" t="s">
        <v>30</v>
      </c>
      <c r="B882" s="140"/>
      <c r="C882" s="140"/>
      <c r="D882" s="140"/>
      <c r="E882" s="140"/>
      <c r="F882" s="140"/>
      <c r="G882" s="140"/>
      <c r="H882" s="140"/>
      <c r="I882" s="140"/>
      <c r="J882" s="88"/>
      <c r="K882" s="89"/>
      <c r="L882" s="89"/>
    </row>
    <row r="883" spans="1:12" ht="61.2" x14ac:dyDescent="0.3">
      <c r="A883" s="164" t="s">
        <v>0</v>
      </c>
      <c r="B883" s="21" t="s">
        <v>24</v>
      </c>
      <c r="C883" s="90" t="s">
        <v>31</v>
      </c>
      <c r="D883" s="165" t="s">
        <v>32</v>
      </c>
      <c r="E883" s="91" t="s">
        <v>432</v>
      </c>
      <c r="F883" s="91" t="s">
        <v>33</v>
      </c>
      <c r="G883" s="90" t="s">
        <v>1</v>
      </c>
      <c r="H883" s="90" t="s">
        <v>23</v>
      </c>
      <c r="I883" s="92" t="s">
        <v>34</v>
      </c>
      <c r="J883" s="90" t="s">
        <v>2</v>
      </c>
      <c r="K883" s="90" t="s">
        <v>35</v>
      </c>
      <c r="L883" s="90" t="s">
        <v>36</v>
      </c>
    </row>
    <row r="884" spans="1:12" x14ac:dyDescent="0.3">
      <c r="A884" s="93" t="s">
        <v>37</v>
      </c>
      <c r="B884" s="94" t="s">
        <v>3</v>
      </c>
      <c r="C884" s="90" t="s">
        <v>4</v>
      </c>
      <c r="D884" s="90" t="s">
        <v>5</v>
      </c>
      <c r="E884" s="90" t="s">
        <v>6</v>
      </c>
      <c r="F884" s="95" t="s">
        <v>7</v>
      </c>
      <c r="G884" s="95" t="s">
        <v>8</v>
      </c>
      <c r="H884" s="289" t="s">
        <v>9</v>
      </c>
      <c r="I884" s="290" t="s">
        <v>10</v>
      </c>
      <c r="J884" s="96" t="s">
        <v>11</v>
      </c>
      <c r="K884" s="291" t="s">
        <v>12</v>
      </c>
      <c r="L884" s="292" t="s">
        <v>38</v>
      </c>
    </row>
    <row r="885" spans="1:12" ht="20.399999999999999" x14ac:dyDescent="0.3">
      <c r="A885" s="319" t="s">
        <v>13</v>
      </c>
      <c r="B885" s="320" t="s">
        <v>595</v>
      </c>
      <c r="C885" s="321">
        <v>10</v>
      </c>
      <c r="D885" s="322" t="s">
        <v>22</v>
      </c>
      <c r="E885" s="323">
        <v>0</v>
      </c>
      <c r="F885" s="324">
        <f>ROUND(C885*E885,2)</f>
        <v>0</v>
      </c>
      <c r="G885" s="325">
        <v>0.08</v>
      </c>
      <c r="H885" s="324">
        <f>ROUND(F885*G885+F885,2)</f>
        <v>0</v>
      </c>
      <c r="I885" s="326"/>
      <c r="J885" s="300"/>
      <c r="K885" s="311">
        <v>5</v>
      </c>
      <c r="L885" s="312">
        <f>ROUND(H885/C885*K885,2)</f>
        <v>0</v>
      </c>
    </row>
    <row r="886" spans="1:12" x14ac:dyDescent="0.3">
      <c r="A886" s="327">
        <v>2</v>
      </c>
      <c r="B886" s="328" t="s">
        <v>395</v>
      </c>
      <c r="C886" s="329">
        <v>10</v>
      </c>
      <c r="D886" s="322" t="s">
        <v>22</v>
      </c>
      <c r="E886" s="323">
        <v>0</v>
      </c>
      <c r="F886" s="324">
        <f t="shared" ref="F886:F888" si="41">ROUND(C886*E886,2)</f>
        <v>0</v>
      </c>
      <c r="G886" s="325">
        <v>0.08</v>
      </c>
      <c r="H886" s="324">
        <f t="shared" ref="H886:H888" si="42">ROUND(F886*G886+F886,2)</f>
        <v>0</v>
      </c>
      <c r="I886" s="326"/>
      <c r="J886" s="300"/>
      <c r="K886" s="311">
        <v>5</v>
      </c>
      <c r="L886" s="312">
        <f t="shared" ref="L886:L888" si="43">ROUND(H886/C886*K886,2)</f>
        <v>0</v>
      </c>
    </row>
    <row r="887" spans="1:12" x14ac:dyDescent="0.3">
      <c r="A887" s="327">
        <v>3</v>
      </c>
      <c r="B887" s="328" t="s">
        <v>404</v>
      </c>
      <c r="C887" s="329">
        <v>10</v>
      </c>
      <c r="D887" s="322" t="s">
        <v>22</v>
      </c>
      <c r="E887" s="323">
        <v>0</v>
      </c>
      <c r="F887" s="324">
        <f t="shared" si="41"/>
        <v>0</v>
      </c>
      <c r="G887" s="325">
        <v>0.08</v>
      </c>
      <c r="H887" s="324">
        <f t="shared" si="42"/>
        <v>0</v>
      </c>
      <c r="I887" s="326"/>
      <c r="J887" s="300"/>
      <c r="K887" s="311">
        <v>5</v>
      </c>
      <c r="L887" s="312">
        <f t="shared" si="43"/>
        <v>0</v>
      </c>
    </row>
    <row r="888" spans="1:12" x14ac:dyDescent="0.3">
      <c r="A888" s="327">
        <v>4</v>
      </c>
      <c r="B888" s="314" t="s">
        <v>405</v>
      </c>
      <c r="C888" s="329">
        <v>20</v>
      </c>
      <c r="D888" s="322" t="s">
        <v>22</v>
      </c>
      <c r="E888" s="323">
        <v>0</v>
      </c>
      <c r="F888" s="324">
        <f t="shared" si="41"/>
        <v>0</v>
      </c>
      <c r="G888" s="325">
        <v>0.08</v>
      </c>
      <c r="H888" s="324">
        <f t="shared" si="42"/>
        <v>0</v>
      </c>
      <c r="I888" s="870"/>
      <c r="J888" s="871"/>
      <c r="K888" s="872">
        <v>5</v>
      </c>
      <c r="L888" s="735">
        <f t="shared" si="43"/>
        <v>0</v>
      </c>
    </row>
    <row r="889" spans="1:12" x14ac:dyDescent="0.3">
      <c r="A889" s="38"/>
      <c r="B889" s="334"/>
      <c r="C889" s="335"/>
      <c r="D889" s="336"/>
      <c r="E889" s="337"/>
      <c r="F889" s="330">
        <f>SUM(F885:F888)</f>
        <v>0</v>
      </c>
      <c r="G889" s="261"/>
      <c r="H889" s="330">
        <f>SUM(H885:H888)</f>
        <v>0</v>
      </c>
      <c r="I889" s="41"/>
      <c r="J889" s="42"/>
      <c r="K889" s="43"/>
      <c r="L889" s="725">
        <f>SUM(L885:L888)</f>
        <v>0</v>
      </c>
    </row>
    <row r="890" spans="1:12" x14ac:dyDescent="0.3">
      <c r="A890" s="338"/>
      <c r="B890" s="339" t="s">
        <v>97</v>
      </c>
      <c r="C890" s="340"/>
      <c r="D890" s="341"/>
      <c r="E890" s="342"/>
      <c r="F890" s="53"/>
      <c r="G890" s="54"/>
      <c r="H890" s="53"/>
      <c r="I890" s="343"/>
      <c r="J890" s="344"/>
      <c r="K890" s="345"/>
      <c r="L890" s="346"/>
    </row>
    <row r="891" spans="1:12" x14ac:dyDescent="0.3">
      <c r="A891" s="98" t="s">
        <v>13</v>
      </c>
      <c r="B891" s="347"/>
      <c r="C891" s="348"/>
      <c r="D891" s="349" t="s">
        <v>22</v>
      </c>
      <c r="E891" s="350"/>
      <c r="F891" s="330">
        <f t="shared" ref="F891:F893" si="44">ROUND(C891*E891,2)</f>
        <v>0</v>
      </c>
      <c r="G891" s="331">
        <v>0.08</v>
      </c>
      <c r="H891" s="330">
        <f t="shared" ref="H891:H893" si="45">ROUND(F891*G891+F891,2)</f>
        <v>0</v>
      </c>
      <c r="I891" s="351"/>
      <c r="J891" s="1025"/>
      <c r="K891" s="1026"/>
      <c r="L891" s="1027"/>
    </row>
    <row r="892" spans="1:12" x14ac:dyDescent="0.3">
      <c r="A892" s="98" t="s">
        <v>17</v>
      </c>
      <c r="B892" s="347"/>
      <c r="C892" s="348"/>
      <c r="D892" s="349" t="s">
        <v>22</v>
      </c>
      <c r="E892" s="350"/>
      <c r="F892" s="330">
        <f t="shared" si="44"/>
        <v>0</v>
      </c>
      <c r="G892" s="331">
        <v>0.08</v>
      </c>
      <c r="H892" s="330">
        <f t="shared" si="45"/>
        <v>0</v>
      </c>
      <c r="I892" s="351"/>
      <c r="J892" s="1025"/>
      <c r="K892" s="1026"/>
      <c r="L892" s="1027"/>
    </row>
    <row r="893" spans="1:12" x14ac:dyDescent="0.3">
      <c r="A893" s="98" t="s">
        <v>18</v>
      </c>
      <c r="B893" s="347"/>
      <c r="C893" s="348"/>
      <c r="D893" s="349" t="s">
        <v>22</v>
      </c>
      <c r="E893" s="350"/>
      <c r="F893" s="330">
        <f t="shared" si="44"/>
        <v>0</v>
      </c>
      <c r="G893" s="331">
        <v>0.08</v>
      </c>
      <c r="H893" s="330">
        <f t="shared" si="45"/>
        <v>0</v>
      </c>
      <c r="I893" s="351"/>
      <c r="J893" s="1025"/>
      <c r="K893" s="1026"/>
      <c r="L893" s="1027"/>
    </row>
    <row r="894" spans="1:12" x14ac:dyDescent="0.3">
      <c r="A894" s="38"/>
      <c r="B894" s="334"/>
      <c r="C894" s="335"/>
      <c r="D894" s="336"/>
      <c r="E894" s="337"/>
      <c r="F894" s="330">
        <f>SUM(F891:F893)</f>
        <v>0</v>
      </c>
      <c r="G894" s="261"/>
      <c r="H894" s="330">
        <f>SUM(H891:H893)</f>
        <v>0</v>
      </c>
      <c r="I894" s="41"/>
      <c r="J894" s="42"/>
      <c r="K894" s="43"/>
      <c r="L894" s="55"/>
    </row>
    <row r="895" spans="1:12" x14ac:dyDescent="0.2">
      <c r="A895" s="102" t="s">
        <v>40</v>
      </c>
      <c r="B895" s="103"/>
      <c r="C895" s="103"/>
      <c r="D895" s="103"/>
      <c r="E895" s="103"/>
      <c r="F895" s="103"/>
      <c r="G895" s="103"/>
      <c r="H895" s="103"/>
      <c r="I895" s="139"/>
      <c r="J895" s="97"/>
      <c r="K895" s="97"/>
      <c r="L895" s="97"/>
    </row>
    <row r="896" spans="1:12" ht="20.399999999999999" x14ac:dyDescent="0.2">
      <c r="A896" s="352" t="s">
        <v>0</v>
      </c>
      <c r="B896" s="353" t="s">
        <v>107</v>
      </c>
      <c r="C896" s="340"/>
      <c r="D896" s="354"/>
      <c r="E896" s="352" t="s">
        <v>42</v>
      </c>
      <c r="F896" s="355"/>
      <c r="G896" s="356"/>
      <c r="H896" s="356"/>
      <c r="I896" s="345" t="s">
        <v>43</v>
      </c>
      <c r="J896" s="357"/>
      <c r="K896" s="358"/>
      <c r="L896" s="359"/>
    </row>
    <row r="897" spans="1:12" x14ac:dyDescent="0.2">
      <c r="A897" s="349"/>
      <c r="B897" s="360" t="s">
        <v>138</v>
      </c>
      <c r="C897" s="361"/>
      <c r="D897" s="362"/>
      <c r="E897" s="349" t="s">
        <v>44</v>
      </c>
      <c r="F897" s="363"/>
      <c r="G897" s="364"/>
      <c r="H897" s="364"/>
      <c r="I897" s="365"/>
      <c r="J897" s="366"/>
      <c r="K897" s="367"/>
      <c r="L897" s="368"/>
    </row>
    <row r="898" spans="1:12" x14ac:dyDescent="0.2">
      <c r="A898" s="349" t="s">
        <v>13</v>
      </c>
      <c r="B898" s="1013" t="s">
        <v>501</v>
      </c>
      <c r="C898" s="1014"/>
      <c r="D898" s="1015"/>
      <c r="E898" s="369" t="s">
        <v>44</v>
      </c>
      <c r="F898" s="363"/>
      <c r="G898" s="364"/>
      <c r="H898" s="364"/>
      <c r="I898" s="365"/>
      <c r="J898" s="366"/>
      <c r="K898" s="367"/>
      <c r="L898" s="368"/>
    </row>
    <row r="899" spans="1:12" x14ac:dyDescent="0.2">
      <c r="A899" s="349" t="s">
        <v>17</v>
      </c>
      <c r="B899" s="370" t="s">
        <v>108</v>
      </c>
      <c r="C899" s="371"/>
      <c r="D899" s="372"/>
      <c r="E899" s="369" t="s">
        <v>44</v>
      </c>
      <c r="F899" s="373"/>
      <c r="G899" s="374"/>
      <c r="H899" s="374"/>
      <c r="I899" s="365"/>
      <c r="J899" s="366"/>
      <c r="K899" s="367"/>
      <c r="L899" s="368"/>
    </row>
    <row r="900" spans="1:12" x14ac:dyDescent="0.2">
      <c r="A900" s="349" t="s">
        <v>18</v>
      </c>
      <c r="B900" s="370" t="s">
        <v>218</v>
      </c>
      <c r="C900" s="375"/>
      <c r="D900" s="376"/>
      <c r="E900" s="369" t="s">
        <v>44</v>
      </c>
      <c r="F900" s="363"/>
      <c r="G900" s="364"/>
      <c r="H900" s="364"/>
      <c r="I900" s="365"/>
      <c r="J900" s="366"/>
      <c r="K900" s="367"/>
      <c r="L900" s="368"/>
    </row>
    <row r="901" spans="1:12" x14ac:dyDescent="0.2">
      <c r="A901" s="349" t="s">
        <v>19</v>
      </c>
      <c r="B901" s="370" t="s">
        <v>201</v>
      </c>
      <c r="C901" s="377"/>
      <c r="D901" s="378"/>
      <c r="E901" s="369" t="s">
        <v>44</v>
      </c>
      <c r="F901" s="363"/>
      <c r="G901" s="364"/>
      <c r="H901" s="364"/>
      <c r="I901" s="365"/>
      <c r="J901" s="366"/>
      <c r="K901" s="367"/>
      <c r="L901" s="368"/>
    </row>
    <row r="902" spans="1:12" x14ac:dyDescent="0.2">
      <c r="A902" s="349" t="s">
        <v>21</v>
      </c>
      <c r="B902" s="370" t="s">
        <v>361</v>
      </c>
      <c r="C902" s="377"/>
      <c r="D902" s="378"/>
      <c r="E902" s="369" t="s">
        <v>362</v>
      </c>
      <c r="F902" s="363"/>
      <c r="G902" s="364"/>
      <c r="H902" s="364"/>
      <c r="I902" s="365"/>
      <c r="J902" s="366"/>
      <c r="K902" s="367"/>
      <c r="L902" s="368"/>
    </row>
    <row r="903" spans="1:12" ht="10.199999999999999" customHeight="1" x14ac:dyDescent="0.2">
      <c r="A903" s="349" t="s">
        <v>53</v>
      </c>
      <c r="B903" s="1022" t="s">
        <v>111</v>
      </c>
      <c r="C903" s="1023"/>
      <c r="D903" s="1024"/>
      <c r="E903" s="369" t="s">
        <v>44</v>
      </c>
      <c r="F903" s="363"/>
      <c r="G903" s="364"/>
      <c r="H903" s="364"/>
      <c r="I903" s="365"/>
      <c r="J903" s="366"/>
      <c r="K903" s="367"/>
      <c r="L903" s="368"/>
    </row>
    <row r="904" spans="1:12" ht="10.199999999999999" customHeight="1" x14ac:dyDescent="0.2">
      <c r="A904" s="349" t="s">
        <v>55</v>
      </c>
      <c r="B904" s="1022" t="s">
        <v>169</v>
      </c>
      <c r="C904" s="1023"/>
      <c r="D904" s="1024"/>
      <c r="E904" s="369" t="s">
        <v>44</v>
      </c>
      <c r="F904" s="363"/>
      <c r="G904" s="364"/>
      <c r="H904" s="364"/>
      <c r="I904" s="365"/>
      <c r="J904" s="366"/>
      <c r="K904" s="367"/>
      <c r="L904" s="368"/>
    </row>
    <row r="905" spans="1:12" ht="21.45" customHeight="1" x14ac:dyDescent="0.2">
      <c r="A905" s="349" t="s">
        <v>57</v>
      </c>
      <c r="B905" s="1022" t="s">
        <v>113</v>
      </c>
      <c r="C905" s="1023"/>
      <c r="D905" s="1024"/>
      <c r="E905" s="369" t="s">
        <v>44</v>
      </c>
      <c r="F905" s="363"/>
      <c r="G905" s="364"/>
      <c r="H905" s="364"/>
      <c r="I905" s="365"/>
      <c r="J905" s="366"/>
      <c r="K905" s="367"/>
      <c r="L905" s="368"/>
    </row>
    <row r="906" spans="1:12" ht="10.199999999999999" customHeight="1" x14ac:dyDescent="0.2">
      <c r="A906" s="349" t="s">
        <v>59</v>
      </c>
      <c r="B906" s="1022" t="s">
        <v>219</v>
      </c>
      <c r="C906" s="1023"/>
      <c r="D906" s="1024"/>
      <c r="E906" s="369" t="s">
        <v>44</v>
      </c>
      <c r="F906" s="373"/>
      <c r="G906" s="374"/>
      <c r="H906" s="374"/>
      <c r="I906" s="365"/>
      <c r="J906" s="366"/>
      <c r="K906" s="367"/>
      <c r="L906" s="368"/>
    </row>
    <row r="907" spans="1:12" ht="10.199999999999999" customHeight="1" x14ac:dyDescent="0.2">
      <c r="A907" s="349" t="s">
        <v>116</v>
      </c>
      <c r="B907" s="1022" t="s">
        <v>115</v>
      </c>
      <c r="C907" s="1023"/>
      <c r="D907" s="1024"/>
      <c r="E907" s="369" t="s">
        <v>44</v>
      </c>
      <c r="F907" s="363"/>
      <c r="G907" s="364"/>
      <c r="H907" s="364"/>
      <c r="I907" s="365"/>
      <c r="J907" s="366"/>
      <c r="K907" s="367"/>
      <c r="L907" s="368"/>
    </row>
    <row r="908" spans="1:12" x14ac:dyDescent="0.2">
      <c r="A908" s="349" t="s">
        <v>117</v>
      </c>
      <c r="B908" s="370" t="s">
        <v>144</v>
      </c>
      <c r="C908" s="377"/>
      <c r="D908" s="378"/>
      <c r="E908" s="369" t="s">
        <v>44</v>
      </c>
      <c r="F908" s="363"/>
      <c r="G908" s="364"/>
      <c r="H908" s="364"/>
      <c r="I908" s="365"/>
      <c r="J908" s="366"/>
      <c r="K908" s="367"/>
      <c r="L908" s="368"/>
    </row>
    <row r="909" spans="1:12" ht="10.199999999999999" customHeight="1" x14ac:dyDescent="0.2">
      <c r="A909" s="349" t="s">
        <v>119</v>
      </c>
      <c r="B909" s="1022" t="s">
        <v>145</v>
      </c>
      <c r="C909" s="1023"/>
      <c r="D909" s="1024"/>
      <c r="E909" s="369" t="s">
        <v>44</v>
      </c>
      <c r="F909" s="363"/>
      <c r="G909" s="364"/>
      <c r="H909" s="364"/>
      <c r="I909" s="365"/>
      <c r="J909" s="366"/>
      <c r="K909" s="367"/>
      <c r="L909" s="368"/>
    </row>
    <row r="910" spans="1:12" ht="10.199999999999999" customHeight="1" x14ac:dyDescent="0.2">
      <c r="A910" s="349" t="s">
        <v>121</v>
      </c>
      <c r="B910" s="1022" t="s">
        <v>120</v>
      </c>
      <c r="C910" s="1023"/>
      <c r="D910" s="1024"/>
      <c r="E910" s="369" t="s">
        <v>44</v>
      </c>
      <c r="F910" s="363"/>
      <c r="G910" s="364"/>
      <c r="H910" s="364"/>
      <c r="I910" s="365"/>
      <c r="J910" s="366"/>
      <c r="K910" s="367"/>
      <c r="L910" s="368"/>
    </row>
    <row r="911" spans="1:12" x14ac:dyDescent="0.2">
      <c r="A911" s="349" t="s">
        <v>123</v>
      </c>
      <c r="B911" s="370" t="s">
        <v>146</v>
      </c>
      <c r="C911" s="371"/>
      <c r="D911" s="372"/>
      <c r="E911" s="369" t="s">
        <v>44</v>
      </c>
      <c r="F911" s="363"/>
      <c r="G911" s="364"/>
      <c r="H911" s="364"/>
      <c r="I911" s="365"/>
      <c r="J911" s="366"/>
      <c r="K911" s="367"/>
      <c r="L911" s="368"/>
    </row>
    <row r="912" spans="1:12" ht="20.55" customHeight="1" x14ac:dyDescent="0.2">
      <c r="A912" s="349" t="s">
        <v>124</v>
      </c>
      <c r="B912" s="1022" t="s">
        <v>129</v>
      </c>
      <c r="C912" s="1023"/>
      <c r="D912" s="1024"/>
      <c r="E912" s="369" t="s">
        <v>44</v>
      </c>
      <c r="F912" s="373"/>
      <c r="G912" s="374"/>
      <c r="H912" s="374"/>
      <c r="I912" s="365"/>
      <c r="J912" s="366"/>
      <c r="K912" s="367"/>
      <c r="L912" s="368"/>
    </row>
    <row r="913" spans="1:12" ht="10.199999999999999" customHeight="1" x14ac:dyDescent="0.2">
      <c r="A913" s="349" t="s">
        <v>126</v>
      </c>
      <c r="B913" s="1031" t="s">
        <v>125</v>
      </c>
      <c r="C913" s="1032"/>
      <c r="D913" s="1033"/>
      <c r="E913" s="369" t="s">
        <v>44</v>
      </c>
      <c r="F913" s="363"/>
      <c r="G913" s="364"/>
      <c r="H913" s="364"/>
      <c r="I913" s="365"/>
      <c r="J913" s="366"/>
      <c r="K913" s="367"/>
      <c r="L913" s="368"/>
    </row>
    <row r="914" spans="1:12" ht="50.55" customHeight="1" x14ac:dyDescent="0.2">
      <c r="A914" s="369" t="s">
        <v>128</v>
      </c>
      <c r="B914" s="1022" t="s">
        <v>584</v>
      </c>
      <c r="C914" s="1023"/>
      <c r="D914" s="1024"/>
      <c r="E914" s="369" t="s">
        <v>101</v>
      </c>
      <c r="F914" s="363"/>
      <c r="G914" s="364"/>
      <c r="H914" s="364"/>
      <c r="I914" s="365"/>
      <c r="J914" s="366"/>
      <c r="K914" s="367"/>
      <c r="L914" s="368"/>
    </row>
    <row r="915" spans="1:12" ht="10.199999999999999" customHeight="1" x14ac:dyDescent="0.2">
      <c r="A915" s="349" t="s">
        <v>130</v>
      </c>
      <c r="B915" s="1013" t="s">
        <v>220</v>
      </c>
      <c r="C915" s="1014"/>
      <c r="D915" s="1015"/>
      <c r="E915" s="349" t="s">
        <v>44</v>
      </c>
      <c r="F915" s="363"/>
      <c r="G915" s="364"/>
      <c r="H915" s="364"/>
      <c r="I915" s="365"/>
      <c r="J915" s="366"/>
      <c r="K915" s="367"/>
      <c r="L915" s="368"/>
    </row>
    <row r="916" spans="1:12" ht="21" customHeight="1" x14ac:dyDescent="0.2">
      <c r="A916" s="349" t="s">
        <v>132</v>
      </c>
      <c r="B916" s="1013" t="s">
        <v>204</v>
      </c>
      <c r="C916" s="1014"/>
      <c r="D916" s="1015"/>
      <c r="E916" s="349" t="s">
        <v>44</v>
      </c>
      <c r="F916" s="373"/>
      <c r="G916" s="374"/>
      <c r="H916" s="374"/>
      <c r="I916" s="365"/>
      <c r="J916" s="366"/>
      <c r="K916" s="367"/>
      <c r="L916" s="368"/>
    </row>
    <row r="917" spans="1:12" ht="20.55" customHeight="1" x14ac:dyDescent="0.2">
      <c r="A917" s="349" t="s">
        <v>134</v>
      </c>
      <c r="B917" s="1013" t="s">
        <v>178</v>
      </c>
      <c r="C917" s="1014"/>
      <c r="D917" s="1015"/>
      <c r="E917" s="349" t="s">
        <v>44</v>
      </c>
      <c r="F917" s="363"/>
      <c r="G917" s="364"/>
      <c r="H917" s="364"/>
      <c r="I917" s="365"/>
      <c r="J917" s="366"/>
      <c r="K917" s="367"/>
      <c r="L917" s="368"/>
    </row>
    <row r="918" spans="1:12" x14ac:dyDescent="0.2">
      <c r="A918" s="349"/>
      <c r="B918" s="360" t="s">
        <v>149</v>
      </c>
      <c r="C918" s="379"/>
      <c r="D918" s="380"/>
      <c r="E918" s="349" t="s">
        <v>44</v>
      </c>
      <c r="F918" s="363"/>
      <c r="G918" s="364"/>
      <c r="H918" s="364"/>
      <c r="I918" s="365"/>
      <c r="J918" s="366"/>
      <c r="K918" s="367"/>
      <c r="L918" s="368"/>
    </row>
    <row r="919" spans="1:12" ht="19.95" customHeight="1" x14ac:dyDescent="0.2">
      <c r="A919" s="349" t="s">
        <v>134</v>
      </c>
      <c r="B919" s="1013" t="s">
        <v>151</v>
      </c>
      <c r="C919" s="1014"/>
      <c r="D919" s="1015"/>
      <c r="E919" s="349" t="s">
        <v>44</v>
      </c>
      <c r="F919" s="363"/>
      <c r="G919" s="364"/>
      <c r="H919" s="364"/>
      <c r="I919" s="365"/>
      <c r="J919" s="366"/>
      <c r="K919" s="367"/>
      <c r="L919" s="368"/>
    </row>
    <row r="920" spans="1:12" ht="19.95" customHeight="1" x14ac:dyDescent="0.2">
      <c r="A920" s="349" t="s">
        <v>150</v>
      </c>
      <c r="B920" s="1013" t="s">
        <v>585</v>
      </c>
      <c r="C920" s="1014"/>
      <c r="D920" s="1015"/>
      <c r="E920" s="349" t="s">
        <v>44</v>
      </c>
      <c r="F920" s="363"/>
      <c r="G920" s="364"/>
      <c r="H920" s="364"/>
      <c r="I920" s="365"/>
      <c r="J920" s="366"/>
      <c r="K920" s="367"/>
      <c r="L920" s="368"/>
    </row>
    <row r="921" spans="1:12" ht="11.55" customHeight="1" x14ac:dyDescent="0.2">
      <c r="A921" s="349" t="s">
        <v>136</v>
      </c>
      <c r="B921" s="381" t="s">
        <v>217</v>
      </c>
      <c r="C921" s="361"/>
      <c r="D921" s="362"/>
      <c r="E921" s="349" t="s">
        <v>44</v>
      </c>
      <c r="F921" s="363"/>
      <c r="G921" s="364"/>
      <c r="H921" s="364"/>
      <c r="I921" s="365"/>
      <c r="J921" s="366"/>
      <c r="K921" s="367"/>
      <c r="L921" s="368"/>
    </row>
    <row r="922" spans="1:12" ht="19.95" customHeight="1" x14ac:dyDescent="0.2">
      <c r="A922" s="349" t="s">
        <v>179</v>
      </c>
      <c r="B922" s="1013" t="s">
        <v>154</v>
      </c>
      <c r="C922" s="1014"/>
      <c r="D922" s="1015"/>
      <c r="E922" s="349" t="s">
        <v>44</v>
      </c>
      <c r="F922" s="363"/>
      <c r="G922" s="364"/>
      <c r="H922" s="364"/>
      <c r="I922" s="365"/>
      <c r="J922" s="366"/>
      <c r="K922" s="367"/>
      <c r="L922" s="368"/>
    </row>
    <row r="923" spans="1:12" ht="19.95" customHeight="1" x14ac:dyDescent="0.2">
      <c r="A923" s="349" t="s">
        <v>153</v>
      </c>
      <c r="B923" s="1013" t="s">
        <v>156</v>
      </c>
      <c r="C923" s="1014"/>
      <c r="D923" s="1015"/>
      <c r="E923" s="349" t="s">
        <v>44</v>
      </c>
      <c r="F923" s="363"/>
      <c r="G923" s="364"/>
      <c r="H923" s="364"/>
      <c r="I923" s="365"/>
      <c r="J923" s="366"/>
      <c r="K923" s="367"/>
      <c r="L923" s="368"/>
    </row>
    <row r="924" spans="1:12" ht="9.4499999999999993" customHeight="1" x14ac:dyDescent="0.2">
      <c r="A924" s="349" t="s">
        <v>155</v>
      </c>
      <c r="B924" s="1022" t="s">
        <v>363</v>
      </c>
      <c r="C924" s="1023"/>
      <c r="D924" s="1024"/>
      <c r="E924" s="349" t="s">
        <v>44</v>
      </c>
      <c r="F924" s="373"/>
      <c r="G924" s="374"/>
      <c r="H924" s="374"/>
      <c r="I924" s="365"/>
      <c r="J924" s="366"/>
      <c r="K924" s="367"/>
      <c r="L924" s="368"/>
    </row>
    <row r="925" spans="1:12" ht="30.45" customHeight="1" x14ac:dyDescent="0.2">
      <c r="A925" s="349" t="s">
        <v>157</v>
      </c>
      <c r="B925" s="1028" t="s">
        <v>596</v>
      </c>
      <c r="C925" s="1029"/>
      <c r="D925" s="1030"/>
      <c r="E925" s="349" t="s">
        <v>44</v>
      </c>
      <c r="F925" s="363"/>
      <c r="G925" s="364"/>
      <c r="H925" s="364"/>
      <c r="I925" s="365"/>
      <c r="J925" s="366"/>
      <c r="K925" s="367"/>
      <c r="L925" s="368"/>
    </row>
    <row r="926" spans="1:12" x14ac:dyDescent="0.2">
      <c r="A926" s="349"/>
      <c r="B926" s="382" t="s">
        <v>160</v>
      </c>
      <c r="C926" s="379"/>
      <c r="D926" s="380"/>
      <c r="E926" s="349" t="s">
        <v>44</v>
      </c>
      <c r="F926" s="363"/>
      <c r="G926" s="364"/>
      <c r="H926" s="364"/>
      <c r="I926" s="365"/>
      <c r="J926" s="366"/>
      <c r="K926" s="367"/>
      <c r="L926" s="368"/>
    </row>
    <row r="927" spans="1:12" ht="10.199999999999999" customHeight="1" x14ac:dyDescent="0.2">
      <c r="A927" s="349" t="s">
        <v>159</v>
      </c>
      <c r="B927" s="1013" t="s">
        <v>213</v>
      </c>
      <c r="C927" s="1014"/>
      <c r="D927" s="1015"/>
      <c r="E927" s="349" t="s">
        <v>44</v>
      </c>
      <c r="F927" s="363"/>
      <c r="G927" s="364"/>
      <c r="H927" s="364"/>
      <c r="I927" s="365"/>
      <c r="J927" s="366"/>
      <c r="K927" s="367"/>
      <c r="L927" s="368"/>
    </row>
    <row r="928" spans="1:12" x14ac:dyDescent="0.2">
      <c r="A928" s="349" t="s">
        <v>161</v>
      </c>
      <c r="B928" s="381" t="s">
        <v>222</v>
      </c>
      <c r="C928" s="371"/>
      <c r="D928" s="372"/>
      <c r="E928" s="349" t="s">
        <v>44</v>
      </c>
      <c r="F928" s="363"/>
      <c r="G928" s="364"/>
      <c r="H928" s="364"/>
      <c r="I928" s="365"/>
      <c r="J928" s="366"/>
      <c r="K928" s="367"/>
      <c r="L928" s="368"/>
    </row>
    <row r="929" spans="1:12" x14ac:dyDescent="0.2">
      <c r="A929" s="349"/>
      <c r="B929" s="360" t="s">
        <v>165</v>
      </c>
      <c r="C929" s="371"/>
      <c r="D929" s="372"/>
      <c r="E929" s="349" t="s">
        <v>44</v>
      </c>
      <c r="F929" s="373"/>
      <c r="G929" s="374"/>
      <c r="H929" s="374"/>
      <c r="I929" s="365"/>
      <c r="J929" s="366"/>
      <c r="K929" s="367"/>
      <c r="L929" s="368"/>
    </row>
    <row r="930" spans="1:12" ht="20.399999999999999" x14ac:dyDescent="0.2">
      <c r="A930" s="349" t="s">
        <v>163</v>
      </c>
      <c r="B930" s="370" t="s">
        <v>167</v>
      </c>
      <c r="C930" s="361"/>
      <c r="D930" s="362"/>
      <c r="E930" s="383" t="s">
        <v>137</v>
      </c>
      <c r="F930" s="363"/>
      <c r="G930" s="364"/>
      <c r="H930" s="364"/>
      <c r="I930" s="365"/>
      <c r="J930" s="366"/>
      <c r="K930" s="367"/>
      <c r="L930" s="368"/>
    </row>
    <row r="931" spans="1:12" s="5" customFormat="1" ht="15" customHeight="1" x14ac:dyDescent="0.3">
      <c r="A931" s="17" t="s">
        <v>15</v>
      </c>
      <c r="B931" s="104" t="s">
        <v>27</v>
      </c>
      <c r="C931" s="2"/>
      <c r="D931" s="1"/>
      <c r="F931" s="2"/>
      <c r="G931" s="10"/>
      <c r="H931" s="11"/>
      <c r="I931" s="10"/>
      <c r="J931" s="2"/>
      <c r="K931" s="2"/>
    </row>
    <row r="932" spans="1:12" s="5" customFormat="1" ht="15" customHeight="1" x14ac:dyDescent="0.3">
      <c r="A932" s="1019" t="s">
        <v>357</v>
      </c>
      <c r="B932" s="1020"/>
      <c r="C932" s="1020"/>
      <c r="D932" s="1020"/>
      <c r="E932" s="1020"/>
      <c r="F932" s="1020"/>
      <c r="G932" s="1020"/>
      <c r="H932" s="1020"/>
      <c r="I932" s="1021"/>
      <c r="J932" s="384"/>
      <c r="K932" s="385" t="s">
        <v>25</v>
      </c>
    </row>
    <row r="933" spans="1:12" s="5" customFormat="1" ht="15" customHeight="1" x14ac:dyDescent="0.3">
      <c r="A933" s="1019" t="s">
        <v>358</v>
      </c>
      <c r="B933" s="1020"/>
      <c r="C933" s="1020"/>
      <c r="D933" s="1020"/>
      <c r="E933" s="1020"/>
      <c r="F933" s="1020"/>
      <c r="G933" s="1020"/>
      <c r="H933" s="1020"/>
      <c r="I933" s="1021"/>
      <c r="J933" s="384"/>
      <c r="K933" s="385" t="s">
        <v>25</v>
      </c>
    </row>
    <row r="934" spans="1:12" s="5" customFormat="1" ht="15" customHeight="1" x14ac:dyDescent="0.3">
      <c r="A934" s="1019" t="s">
        <v>26</v>
      </c>
      <c r="B934" s="1020"/>
      <c r="C934" s="1020"/>
      <c r="D934" s="1020"/>
      <c r="E934" s="1020"/>
      <c r="F934" s="1020"/>
      <c r="G934" s="1020"/>
      <c r="H934" s="1020"/>
      <c r="I934" s="1021"/>
      <c r="J934" s="384"/>
      <c r="K934" s="385" t="s">
        <v>25</v>
      </c>
    </row>
    <row r="935" spans="1:12" s="5" customFormat="1" ht="15" customHeight="1" x14ac:dyDescent="0.3">
      <c r="A935" s="17"/>
      <c r="B935" s="1" t="s">
        <v>14</v>
      </c>
      <c r="C935" s="18"/>
      <c r="D935" s="18"/>
      <c r="E935" s="18"/>
      <c r="F935" s="18"/>
      <c r="G935" s="18"/>
      <c r="H935" s="18"/>
      <c r="I935" s="18"/>
      <c r="J935" s="19"/>
      <c r="K935" s="10"/>
    </row>
    <row r="936" spans="1:12" s="5" customFormat="1" ht="15" customHeight="1" x14ac:dyDescent="0.3">
      <c r="A936" s="3" t="s">
        <v>15</v>
      </c>
      <c r="B936" s="4" t="s">
        <v>20</v>
      </c>
      <c r="C936" s="4"/>
      <c r="D936" s="4"/>
      <c r="E936" s="4"/>
      <c r="F936" s="4"/>
      <c r="L936" s="8"/>
    </row>
    <row r="937" spans="1:12" s="5" customFormat="1" ht="15" customHeight="1" x14ac:dyDescent="0.3">
      <c r="A937" s="3" t="s">
        <v>15</v>
      </c>
      <c r="B937" s="4" t="s">
        <v>433</v>
      </c>
      <c r="C937" s="4"/>
      <c r="D937" s="4"/>
      <c r="E937" s="4"/>
      <c r="J937" s="4"/>
      <c r="K937" s="4"/>
    </row>
    <row r="938" spans="1:12" s="5" customFormat="1" ht="15" customHeight="1" x14ac:dyDescent="0.3">
      <c r="A938" s="3" t="s">
        <v>15</v>
      </c>
      <c r="B938" s="14" t="s">
        <v>16</v>
      </c>
      <c r="C938" s="15"/>
      <c r="D938" s="14"/>
      <c r="E938" s="15"/>
      <c r="F938" s="15"/>
      <c r="G938" s="16"/>
      <c r="H938" s="16"/>
      <c r="I938" s="16"/>
      <c r="J938" s="15"/>
      <c r="K938" s="15"/>
    </row>
    <row r="939" spans="1:12" s="5" customFormat="1" ht="15" customHeight="1" x14ac:dyDescent="0.3">
      <c r="B939" s="16" t="s">
        <v>434</v>
      </c>
      <c r="C939" s="16"/>
      <c r="D939" s="16"/>
      <c r="E939" s="16"/>
      <c r="F939" s="16"/>
      <c r="G939" s="16"/>
      <c r="H939" s="16"/>
      <c r="I939" s="16"/>
      <c r="J939" s="16"/>
      <c r="K939" s="16"/>
    </row>
    <row r="940" spans="1:12" s="5" customFormat="1" ht="7.2" customHeight="1" x14ac:dyDescent="0.3">
      <c r="A940" s="3"/>
      <c r="B940" s="6"/>
      <c r="C940" s="6"/>
      <c r="D940" s="6"/>
      <c r="E940" s="6"/>
      <c r="F940" s="6"/>
      <c r="G940" s="6"/>
      <c r="H940" s="7"/>
      <c r="I940" s="7"/>
      <c r="J940" s="7"/>
      <c r="K940" s="7"/>
    </row>
    <row r="941" spans="1:12" s="5" customFormat="1" ht="12.75" customHeight="1" x14ac:dyDescent="0.3">
      <c r="E941" s="9"/>
      <c r="F941" s="9"/>
      <c r="I941" s="20" t="s">
        <v>28</v>
      </c>
      <c r="J941" s="9"/>
      <c r="K941" s="9"/>
      <c r="L941" s="8"/>
    </row>
    <row r="942" spans="1:12" ht="10.199999999999999" customHeight="1" x14ac:dyDescent="0.3">
      <c r="A942" s="141" t="s">
        <v>597</v>
      </c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</row>
    <row r="943" spans="1:12" x14ac:dyDescent="0.3">
      <c r="A943" s="140" t="s">
        <v>30</v>
      </c>
      <c r="B943" s="140"/>
      <c r="C943" s="140"/>
      <c r="D943" s="140"/>
      <c r="E943" s="140"/>
      <c r="F943" s="140"/>
      <c r="G943" s="140"/>
      <c r="H943" s="140"/>
      <c r="I943" s="140"/>
      <c r="J943" s="88"/>
      <c r="K943" s="89"/>
      <c r="L943" s="89"/>
    </row>
    <row r="944" spans="1:12" ht="61.2" x14ac:dyDescent="0.3">
      <c r="A944" s="352" t="s">
        <v>0</v>
      </c>
      <c r="B944" s="386" t="s">
        <v>24</v>
      </c>
      <c r="C944" s="90" t="s">
        <v>31</v>
      </c>
      <c r="D944" s="387" t="s">
        <v>32</v>
      </c>
      <c r="E944" s="91" t="s">
        <v>432</v>
      </c>
      <c r="F944" s="91" t="s">
        <v>33</v>
      </c>
      <c r="G944" s="90" t="s">
        <v>1</v>
      </c>
      <c r="H944" s="90" t="s">
        <v>23</v>
      </c>
      <c r="I944" s="388" t="s">
        <v>34</v>
      </c>
      <c r="J944" s="90" t="s">
        <v>2</v>
      </c>
      <c r="K944" s="90" t="s">
        <v>35</v>
      </c>
      <c r="L944" s="90" t="s">
        <v>36</v>
      </c>
    </row>
    <row r="945" spans="1:12" x14ac:dyDescent="0.3">
      <c r="A945" s="93" t="s">
        <v>37</v>
      </c>
      <c r="B945" s="94" t="s">
        <v>3</v>
      </c>
      <c r="C945" s="90" t="s">
        <v>4</v>
      </c>
      <c r="D945" s="90" t="s">
        <v>5</v>
      </c>
      <c r="E945" s="90" t="s">
        <v>6</v>
      </c>
      <c r="F945" s="95" t="s">
        <v>7</v>
      </c>
      <c r="G945" s="95" t="s">
        <v>8</v>
      </c>
      <c r="H945" s="289" t="s">
        <v>9</v>
      </c>
      <c r="I945" s="290" t="s">
        <v>10</v>
      </c>
      <c r="J945" s="96" t="s">
        <v>11</v>
      </c>
      <c r="K945" s="291" t="s">
        <v>12</v>
      </c>
      <c r="L945" s="292" t="s">
        <v>38</v>
      </c>
    </row>
    <row r="946" spans="1:12" ht="20.399999999999999" x14ac:dyDescent="0.3">
      <c r="A946" s="98" t="s">
        <v>13</v>
      </c>
      <c r="B946" s="293" t="s">
        <v>598</v>
      </c>
      <c r="C946" s="164">
        <v>25</v>
      </c>
      <c r="D946" s="133" t="s">
        <v>22</v>
      </c>
      <c r="E946" s="24">
        <v>0</v>
      </c>
      <c r="F946" s="168">
        <f>ROUND(C946*E946,2)</f>
        <v>0</v>
      </c>
      <c r="G946" s="169">
        <v>0.08</v>
      </c>
      <c r="H946" s="168">
        <f>ROUND(F946*G946+F946,2)</f>
        <v>0</v>
      </c>
      <c r="I946" s="272"/>
      <c r="J946" s="294"/>
      <c r="K946" s="306">
        <v>2</v>
      </c>
      <c r="L946" s="296">
        <f>ROUND(H946/C946*K946,2)</f>
        <v>0</v>
      </c>
    </row>
    <row r="947" spans="1:12" x14ac:dyDescent="0.3">
      <c r="A947" s="98" t="s">
        <v>17</v>
      </c>
      <c r="B947" s="293" t="s">
        <v>577</v>
      </c>
      <c r="C947" s="164">
        <v>25</v>
      </c>
      <c r="D947" s="133" t="s">
        <v>22</v>
      </c>
      <c r="E947" s="24">
        <v>0</v>
      </c>
      <c r="F947" s="168">
        <f>ROUND(C947*E947,2)</f>
        <v>0</v>
      </c>
      <c r="G947" s="169">
        <v>0.08</v>
      </c>
      <c r="H947" s="168">
        <f>ROUND(F947*G947+F947,2)</f>
        <v>0</v>
      </c>
      <c r="I947" s="272"/>
      <c r="J947" s="294"/>
      <c r="K947" s="306">
        <v>2</v>
      </c>
      <c r="L947" s="296">
        <f>ROUND(H947/C947*K947,2)</f>
        <v>0</v>
      </c>
    </row>
    <row r="948" spans="1:12" x14ac:dyDescent="0.3">
      <c r="A948" s="98" t="s">
        <v>18</v>
      </c>
      <c r="B948" s="293" t="s">
        <v>228</v>
      </c>
      <c r="C948" s="164">
        <v>25</v>
      </c>
      <c r="D948" s="133" t="s">
        <v>22</v>
      </c>
      <c r="E948" s="24">
        <v>0</v>
      </c>
      <c r="F948" s="168">
        <f>ROUND(C948*E948,2)</f>
        <v>0</v>
      </c>
      <c r="G948" s="169">
        <v>0.08</v>
      </c>
      <c r="H948" s="168">
        <f>ROUND(F948*G948+F948,2)</f>
        <v>0</v>
      </c>
      <c r="I948" s="272"/>
      <c r="J948" s="294"/>
      <c r="K948" s="306">
        <v>2</v>
      </c>
      <c r="L948" s="296">
        <f>ROUND(H948/C948*K948,2)</f>
        <v>0</v>
      </c>
    </row>
    <row r="949" spans="1:12" x14ac:dyDescent="0.3">
      <c r="A949" s="38"/>
      <c r="B949" s="334"/>
      <c r="C949" s="335"/>
      <c r="D949" s="336"/>
      <c r="E949" s="337"/>
      <c r="F949" s="330">
        <f>SUM(F946:F948)</f>
        <v>0</v>
      </c>
      <c r="G949" s="261"/>
      <c r="H949" s="330">
        <f>SUM(H946:H948)</f>
        <v>0</v>
      </c>
      <c r="I949" s="41"/>
      <c r="J949" s="42"/>
      <c r="K949" s="43"/>
      <c r="L949" s="725">
        <f>SUM(L946:L948)</f>
        <v>0</v>
      </c>
    </row>
    <row r="950" spans="1:12" x14ac:dyDescent="0.3">
      <c r="A950" s="338"/>
      <c r="B950" s="339" t="s">
        <v>97</v>
      </c>
      <c r="C950" s="340"/>
      <c r="D950" s="341"/>
      <c r="E950" s="342"/>
      <c r="F950" s="53"/>
      <c r="G950" s="54"/>
      <c r="H950" s="53"/>
      <c r="I950" s="343"/>
      <c r="J950" s="344"/>
      <c r="K950" s="345"/>
      <c r="L950" s="346"/>
    </row>
    <row r="951" spans="1:12" x14ac:dyDescent="0.3">
      <c r="A951" s="98" t="s">
        <v>13</v>
      </c>
      <c r="B951" s="347"/>
      <c r="C951" s="348"/>
      <c r="D951" s="349" t="s">
        <v>22</v>
      </c>
      <c r="E951" s="389"/>
      <c r="F951" s="330">
        <f t="shared" ref="F951:F953" si="46">ROUND(C951*E951,2)</f>
        <v>0</v>
      </c>
      <c r="G951" s="331">
        <v>0.08</v>
      </c>
      <c r="H951" s="330">
        <f t="shared" ref="H951:H953" si="47">ROUND(F951*G951+F951,2)</f>
        <v>0</v>
      </c>
      <c r="I951" s="351"/>
      <c r="J951" s="1025"/>
      <c r="K951" s="1026"/>
      <c r="L951" s="1027"/>
    </row>
    <row r="952" spans="1:12" x14ac:dyDescent="0.3">
      <c r="A952" s="98" t="s">
        <v>17</v>
      </c>
      <c r="B952" s="347"/>
      <c r="C952" s="348"/>
      <c r="D952" s="349" t="s">
        <v>22</v>
      </c>
      <c r="E952" s="389"/>
      <c r="F952" s="330">
        <f t="shared" si="46"/>
        <v>0</v>
      </c>
      <c r="G952" s="331">
        <v>0.08</v>
      </c>
      <c r="H952" s="330">
        <f t="shared" si="47"/>
        <v>0</v>
      </c>
      <c r="I952" s="351"/>
      <c r="J952" s="1025"/>
      <c r="K952" s="1026"/>
      <c r="L952" s="1027"/>
    </row>
    <row r="953" spans="1:12" x14ac:dyDescent="0.3">
      <c r="A953" s="98" t="s">
        <v>18</v>
      </c>
      <c r="B953" s="347"/>
      <c r="C953" s="348"/>
      <c r="D953" s="349" t="s">
        <v>22</v>
      </c>
      <c r="E953" s="389"/>
      <c r="F953" s="330">
        <f t="shared" si="46"/>
        <v>0</v>
      </c>
      <c r="G953" s="331">
        <v>0.08</v>
      </c>
      <c r="H953" s="330">
        <f t="shared" si="47"/>
        <v>0</v>
      </c>
      <c r="I953" s="351"/>
      <c r="J953" s="1025"/>
      <c r="K953" s="1026"/>
      <c r="L953" s="1027"/>
    </row>
    <row r="954" spans="1:12" x14ac:dyDescent="0.3">
      <c r="A954" s="38"/>
      <c r="B954" s="334"/>
      <c r="C954" s="335"/>
      <c r="D954" s="336"/>
      <c r="E954" s="337"/>
      <c r="F954" s="330">
        <f>SUM(F951:F953)</f>
        <v>0</v>
      </c>
      <c r="G954" s="261"/>
      <c r="H954" s="330">
        <f>SUM(H951:H953)</f>
        <v>0</v>
      </c>
      <c r="I954" s="41"/>
      <c r="J954" s="42"/>
      <c r="K954" s="43"/>
      <c r="L954" s="55"/>
    </row>
    <row r="955" spans="1:12" x14ac:dyDescent="0.2">
      <c r="A955" s="102" t="s">
        <v>40</v>
      </c>
      <c r="B955" s="103"/>
      <c r="C955" s="103"/>
      <c r="D955" s="103"/>
      <c r="E955" s="103"/>
      <c r="F955" s="103"/>
      <c r="G955" s="103"/>
      <c r="H955" s="103"/>
      <c r="I955" s="139"/>
      <c r="J955" s="97"/>
      <c r="K955" s="97"/>
      <c r="L955" s="97"/>
    </row>
    <row r="956" spans="1:12" ht="20.399999999999999" x14ac:dyDescent="0.2">
      <c r="A956" s="352" t="s">
        <v>0</v>
      </c>
      <c r="B956" s="353" t="s">
        <v>107</v>
      </c>
      <c r="C956" s="340"/>
      <c r="D956" s="354"/>
      <c r="E956" s="352" t="s">
        <v>42</v>
      </c>
      <c r="F956" s="355"/>
      <c r="G956" s="356"/>
      <c r="H956" s="356"/>
      <c r="I956" s="345" t="s">
        <v>43</v>
      </c>
      <c r="J956" s="357"/>
      <c r="K956" s="358"/>
      <c r="L956" s="359"/>
    </row>
    <row r="957" spans="1:12" x14ac:dyDescent="0.2">
      <c r="A957" s="349"/>
      <c r="B957" s="390" t="s">
        <v>223</v>
      </c>
      <c r="C957" s="361"/>
      <c r="D957" s="362"/>
      <c r="E957" s="349" t="s">
        <v>44</v>
      </c>
      <c r="F957" s="363"/>
      <c r="G957" s="364"/>
      <c r="H957" s="364"/>
      <c r="I957" s="365"/>
      <c r="J957" s="366"/>
      <c r="K957" s="367"/>
      <c r="L957" s="368"/>
    </row>
    <row r="958" spans="1:12" ht="10.199999999999999" customHeight="1" x14ac:dyDescent="0.2">
      <c r="A958" s="349" t="s">
        <v>13</v>
      </c>
      <c r="B958" s="1013" t="s">
        <v>501</v>
      </c>
      <c r="C958" s="1014"/>
      <c r="D958" s="1015"/>
      <c r="E958" s="349" t="s">
        <v>44</v>
      </c>
      <c r="F958" s="363"/>
      <c r="G958" s="364"/>
      <c r="H958" s="364"/>
      <c r="I958" s="365"/>
      <c r="J958" s="366"/>
      <c r="K958" s="367"/>
      <c r="L958" s="368"/>
    </row>
    <row r="959" spans="1:12" x14ac:dyDescent="0.2">
      <c r="A959" s="349" t="s">
        <v>17</v>
      </c>
      <c r="B959" s="381" t="s">
        <v>224</v>
      </c>
      <c r="C959" s="371"/>
      <c r="D959" s="372"/>
      <c r="E959" s="349" t="s">
        <v>44</v>
      </c>
      <c r="F959" s="373"/>
      <c r="G959" s="374"/>
      <c r="H959" s="374"/>
      <c r="I959" s="365"/>
      <c r="J959" s="366"/>
      <c r="K959" s="367"/>
      <c r="L959" s="368"/>
    </row>
    <row r="960" spans="1:12" ht="10.199999999999999" customHeight="1" x14ac:dyDescent="0.2">
      <c r="A960" s="349" t="s">
        <v>18</v>
      </c>
      <c r="B960" s="1013" t="s">
        <v>225</v>
      </c>
      <c r="C960" s="1014"/>
      <c r="D960" s="1015"/>
      <c r="E960" s="349" t="s">
        <v>44</v>
      </c>
      <c r="F960" s="363"/>
      <c r="G960" s="364"/>
      <c r="H960" s="364"/>
      <c r="I960" s="365"/>
      <c r="J960" s="366"/>
      <c r="K960" s="367"/>
      <c r="L960" s="368"/>
    </row>
    <row r="961" spans="1:12" ht="10.199999999999999" customHeight="1" x14ac:dyDescent="0.2">
      <c r="A961" s="349" t="s">
        <v>19</v>
      </c>
      <c r="B961" s="1013" t="s">
        <v>147</v>
      </c>
      <c r="C961" s="1014"/>
      <c r="D961" s="1015"/>
      <c r="E961" s="349" t="s">
        <v>44</v>
      </c>
      <c r="F961" s="363"/>
      <c r="G961" s="364"/>
      <c r="H961" s="364"/>
      <c r="I961" s="365"/>
      <c r="J961" s="366"/>
      <c r="K961" s="367"/>
      <c r="L961" s="368"/>
    </row>
    <row r="962" spans="1:12" x14ac:dyDescent="0.2">
      <c r="A962" s="349"/>
      <c r="B962" s="391" t="s">
        <v>226</v>
      </c>
      <c r="C962" s="361"/>
      <c r="D962" s="362"/>
      <c r="E962" s="349" t="s">
        <v>44</v>
      </c>
      <c r="F962" s="363"/>
      <c r="G962" s="364"/>
      <c r="H962" s="364"/>
      <c r="I962" s="365"/>
      <c r="J962" s="366"/>
      <c r="K962" s="367"/>
      <c r="L962" s="368"/>
    </row>
    <row r="963" spans="1:12" ht="21.45" customHeight="1" x14ac:dyDescent="0.2">
      <c r="A963" s="349" t="s">
        <v>21</v>
      </c>
      <c r="B963" s="1013" t="s">
        <v>227</v>
      </c>
      <c r="C963" s="1014"/>
      <c r="D963" s="1015"/>
      <c r="E963" s="349" t="s">
        <v>44</v>
      </c>
      <c r="F963" s="363"/>
      <c r="G963" s="364"/>
      <c r="H963" s="364"/>
      <c r="I963" s="365"/>
      <c r="J963" s="366"/>
      <c r="K963" s="367"/>
      <c r="L963" s="368"/>
    </row>
    <row r="964" spans="1:12" x14ac:dyDescent="0.2">
      <c r="A964" s="349"/>
      <c r="B964" s="360" t="s">
        <v>228</v>
      </c>
      <c r="C964" s="371"/>
      <c r="D964" s="372"/>
      <c r="E964" s="349" t="s">
        <v>44</v>
      </c>
      <c r="F964" s="363"/>
      <c r="G964" s="364"/>
      <c r="H964" s="364"/>
      <c r="I964" s="365"/>
      <c r="J964" s="366"/>
      <c r="K964" s="367"/>
      <c r="L964" s="368"/>
    </row>
    <row r="965" spans="1:12" ht="10.199999999999999" customHeight="1" x14ac:dyDescent="0.2">
      <c r="A965" s="349" t="s">
        <v>53</v>
      </c>
      <c r="B965" s="1013" t="s">
        <v>229</v>
      </c>
      <c r="C965" s="1014"/>
      <c r="D965" s="1015"/>
      <c r="E965" s="349" t="s">
        <v>44</v>
      </c>
      <c r="F965" s="373"/>
      <c r="G965" s="374"/>
      <c r="H965" s="374"/>
      <c r="I965" s="365"/>
      <c r="J965" s="366"/>
      <c r="K965" s="367"/>
      <c r="L965" s="368"/>
    </row>
    <row r="966" spans="1:12" x14ac:dyDescent="0.2">
      <c r="A966" s="349"/>
      <c r="B966" s="391" t="s">
        <v>165</v>
      </c>
      <c r="C966" s="361"/>
      <c r="D966" s="362"/>
      <c r="E966" s="349" t="s">
        <v>44</v>
      </c>
      <c r="F966" s="363"/>
      <c r="G966" s="364"/>
      <c r="H966" s="364"/>
      <c r="I966" s="365"/>
      <c r="J966" s="366"/>
      <c r="K966" s="367"/>
      <c r="L966" s="368"/>
    </row>
    <row r="967" spans="1:12" ht="20.399999999999999" x14ac:dyDescent="0.2">
      <c r="A967" s="349" t="s">
        <v>55</v>
      </c>
      <c r="B967" s="1022" t="s">
        <v>230</v>
      </c>
      <c r="C967" s="1023"/>
      <c r="D967" s="1024"/>
      <c r="E967" s="383" t="s">
        <v>137</v>
      </c>
      <c r="F967" s="363"/>
      <c r="G967" s="364"/>
      <c r="H967" s="364"/>
      <c r="I967" s="365"/>
      <c r="J967" s="366"/>
      <c r="K967" s="367"/>
      <c r="L967" s="368"/>
    </row>
    <row r="968" spans="1:12" s="5" customFormat="1" ht="15" customHeight="1" x14ac:dyDescent="0.3">
      <c r="A968" s="17" t="s">
        <v>15</v>
      </c>
      <c r="B968" s="104" t="s">
        <v>27</v>
      </c>
      <c r="C968" s="2"/>
      <c r="D968" s="1"/>
      <c r="F968" s="2"/>
      <c r="G968" s="10"/>
      <c r="H968" s="11"/>
      <c r="I968" s="10"/>
      <c r="J968" s="2"/>
      <c r="K968" s="2"/>
    </row>
    <row r="969" spans="1:12" s="5" customFormat="1" ht="15" customHeight="1" x14ac:dyDescent="0.3">
      <c r="A969" s="1019" t="s">
        <v>357</v>
      </c>
      <c r="B969" s="1020"/>
      <c r="C969" s="1020"/>
      <c r="D969" s="1020"/>
      <c r="E969" s="1020"/>
      <c r="F969" s="1020"/>
      <c r="G969" s="1020"/>
      <c r="H969" s="1020"/>
      <c r="I969" s="1021"/>
      <c r="J969" s="384"/>
      <c r="K969" s="385" t="s">
        <v>25</v>
      </c>
    </row>
    <row r="970" spans="1:12" s="5" customFormat="1" ht="15" customHeight="1" x14ac:dyDescent="0.3">
      <c r="A970" s="1019" t="s">
        <v>358</v>
      </c>
      <c r="B970" s="1020"/>
      <c r="C970" s="1020"/>
      <c r="D970" s="1020"/>
      <c r="E970" s="1020"/>
      <c r="F970" s="1020"/>
      <c r="G970" s="1020"/>
      <c r="H970" s="1020"/>
      <c r="I970" s="1021"/>
      <c r="J970" s="384"/>
      <c r="K970" s="385" t="s">
        <v>25</v>
      </c>
    </row>
    <row r="971" spans="1:12" s="5" customFormat="1" ht="15" customHeight="1" x14ac:dyDescent="0.3">
      <c r="A971" s="1019" t="s">
        <v>26</v>
      </c>
      <c r="B971" s="1020"/>
      <c r="C971" s="1020"/>
      <c r="D971" s="1020"/>
      <c r="E971" s="1020"/>
      <c r="F971" s="1020"/>
      <c r="G971" s="1020"/>
      <c r="H971" s="1020"/>
      <c r="I971" s="1021"/>
      <c r="J971" s="384"/>
      <c r="K971" s="385" t="s">
        <v>25</v>
      </c>
    </row>
    <row r="972" spans="1:12" s="5" customFormat="1" ht="15" customHeight="1" x14ac:dyDescent="0.3">
      <c r="A972" s="17"/>
      <c r="B972" s="1" t="s">
        <v>14</v>
      </c>
      <c r="C972" s="18"/>
      <c r="D972" s="18"/>
      <c r="E972" s="18"/>
      <c r="F972" s="18"/>
      <c r="G972" s="18"/>
      <c r="H972" s="18"/>
      <c r="I972" s="18"/>
      <c r="J972" s="19"/>
      <c r="K972" s="10"/>
    </row>
    <row r="973" spans="1:12" s="5" customFormat="1" ht="15" customHeight="1" x14ac:dyDescent="0.3">
      <c r="A973" s="3" t="s">
        <v>15</v>
      </c>
      <c r="B973" s="4" t="s">
        <v>20</v>
      </c>
      <c r="C973" s="4"/>
      <c r="D973" s="4"/>
      <c r="E973" s="4"/>
      <c r="F973" s="4"/>
      <c r="L973" s="8"/>
    </row>
    <row r="974" spans="1:12" s="5" customFormat="1" ht="15" customHeight="1" x14ac:dyDescent="0.3">
      <c r="A974" s="3" t="s">
        <v>15</v>
      </c>
      <c r="B974" s="4" t="s">
        <v>433</v>
      </c>
      <c r="C974" s="4"/>
      <c r="D974" s="4"/>
      <c r="E974" s="4"/>
      <c r="J974" s="4"/>
      <c r="K974" s="4"/>
    </row>
    <row r="975" spans="1:12" s="5" customFormat="1" ht="15" customHeight="1" x14ac:dyDescent="0.3">
      <c r="A975" s="3" t="s">
        <v>15</v>
      </c>
      <c r="B975" s="14" t="s">
        <v>16</v>
      </c>
      <c r="C975" s="15"/>
      <c r="D975" s="14"/>
      <c r="E975" s="15"/>
      <c r="F975" s="15"/>
      <c r="G975" s="16"/>
      <c r="H975" s="16"/>
      <c r="I975" s="16"/>
      <c r="J975" s="15"/>
      <c r="K975" s="15"/>
    </row>
    <row r="976" spans="1:12" s="5" customFormat="1" ht="15" customHeight="1" x14ac:dyDescent="0.3">
      <c r="B976" s="16" t="s">
        <v>434</v>
      </c>
      <c r="C976" s="16"/>
      <c r="D976" s="16"/>
      <c r="E976" s="16"/>
      <c r="F976" s="16"/>
      <c r="G976" s="16"/>
      <c r="H976" s="16"/>
      <c r="I976" s="16"/>
      <c r="J976" s="16"/>
      <c r="K976" s="16"/>
    </row>
    <row r="977" spans="1:12" s="5" customFormat="1" ht="7.2" customHeight="1" x14ac:dyDescent="0.3">
      <c r="A977" s="3"/>
      <c r="B977" s="6"/>
      <c r="C977" s="6"/>
      <c r="D977" s="6"/>
      <c r="E977" s="6"/>
      <c r="F977" s="6"/>
      <c r="G977" s="6"/>
      <c r="H977" s="7"/>
      <c r="I977" s="7"/>
      <c r="J977" s="7"/>
      <c r="K977" s="7"/>
    </row>
    <row r="978" spans="1:12" s="5" customFormat="1" ht="12.75" customHeight="1" x14ac:dyDescent="0.3">
      <c r="E978" s="9"/>
      <c r="F978" s="9"/>
      <c r="I978" s="20" t="s">
        <v>28</v>
      </c>
      <c r="J978" s="9"/>
      <c r="K978" s="9"/>
      <c r="L978" s="8"/>
    </row>
    <row r="979" spans="1:12" s="195" customFormat="1" ht="10.199999999999999" customHeight="1" x14ac:dyDescent="0.3">
      <c r="A979" s="141" t="s">
        <v>231</v>
      </c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</row>
    <row r="980" spans="1:12" x14ac:dyDescent="0.3">
      <c r="A980" s="140" t="s">
        <v>30</v>
      </c>
      <c r="B980" s="140"/>
      <c r="C980" s="140"/>
      <c r="D980" s="140"/>
      <c r="E980" s="140"/>
      <c r="F980" s="140"/>
      <c r="G980" s="140"/>
      <c r="H980" s="140"/>
      <c r="I980" s="140"/>
      <c r="J980" s="88"/>
      <c r="K980" s="89"/>
      <c r="L980" s="89"/>
    </row>
    <row r="981" spans="1:12" ht="61.2" x14ac:dyDescent="0.3">
      <c r="A981" s="352" t="s">
        <v>0</v>
      </c>
      <c r="B981" s="386" t="s">
        <v>24</v>
      </c>
      <c r="C981" s="90" t="s">
        <v>31</v>
      </c>
      <c r="D981" s="387" t="s">
        <v>32</v>
      </c>
      <c r="E981" s="91" t="s">
        <v>432</v>
      </c>
      <c r="F981" s="91" t="s">
        <v>33</v>
      </c>
      <c r="G981" s="90" t="s">
        <v>1</v>
      </c>
      <c r="H981" s="90" t="s">
        <v>23</v>
      </c>
      <c r="I981" s="92" t="s">
        <v>34</v>
      </c>
      <c r="J981" s="90" t="s">
        <v>2</v>
      </c>
      <c r="K981" s="90" t="s">
        <v>35</v>
      </c>
      <c r="L981" s="90" t="s">
        <v>36</v>
      </c>
    </row>
    <row r="982" spans="1:12" x14ac:dyDescent="0.3">
      <c r="A982" s="392" t="s">
        <v>37</v>
      </c>
      <c r="B982" s="393" t="s">
        <v>3</v>
      </c>
      <c r="C982" s="90" t="s">
        <v>4</v>
      </c>
      <c r="D982" s="90" t="s">
        <v>5</v>
      </c>
      <c r="E982" s="90" t="s">
        <v>6</v>
      </c>
      <c r="F982" s="95" t="s">
        <v>7</v>
      </c>
      <c r="G982" s="95" t="s">
        <v>8</v>
      </c>
      <c r="H982" s="394" t="s">
        <v>9</v>
      </c>
      <c r="I982" s="395" t="s">
        <v>10</v>
      </c>
      <c r="J982" s="396" t="s">
        <v>11</v>
      </c>
      <c r="K982" s="397" t="s">
        <v>12</v>
      </c>
      <c r="L982" s="398" t="s">
        <v>38</v>
      </c>
    </row>
    <row r="983" spans="1:12" ht="20.399999999999999" x14ac:dyDescent="0.3">
      <c r="A983" s="98" t="s">
        <v>13</v>
      </c>
      <c r="B983" s="399" t="s">
        <v>599</v>
      </c>
      <c r="C983" s="352">
        <v>10</v>
      </c>
      <c r="D983" s="349" t="s">
        <v>22</v>
      </c>
      <c r="E983" s="350">
        <v>0</v>
      </c>
      <c r="F983" s="400">
        <f>ROUND(C983*E983,2)</f>
        <v>0</v>
      </c>
      <c r="G983" s="401">
        <v>0.08</v>
      </c>
      <c r="H983" s="400">
        <f>ROUND(F983*G983+F983,2)</f>
        <v>0</v>
      </c>
      <c r="I983" s="351"/>
      <c r="J983" s="332"/>
      <c r="K983" s="402">
        <v>5</v>
      </c>
      <c r="L983" s="333">
        <f>ROUND(H983/C983*K983,2)</f>
        <v>0</v>
      </c>
    </row>
    <row r="984" spans="1:12" x14ac:dyDescent="0.3">
      <c r="A984" s="98" t="s">
        <v>17</v>
      </c>
      <c r="B984" s="125" t="s">
        <v>395</v>
      </c>
      <c r="C984" s="352">
        <v>10</v>
      </c>
      <c r="D984" s="349" t="s">
        <v>22</v>
      </c>
      <c r="E984" s="350">
        <v>0</v>
      </c>
      <c r="F984" s="400">
        <f t="shared" ref="F984:F987" si="48">ROUND(C984*E984,2)</f>
        <v>0</v>
      </c>
      <c r="G984" s="401">
        <v>0.08</v>
      </c>
      <c r="H984" s="400">
        <f t="shared" ref="H984:H987" si="49">ROUND(F984*G984+F984,2)</f>
        <v>0</v>
      </c>
      <c r="I984" s="351"/>
      <c r="J984" s="332"/>
      <c r="K984" s="402">
        <v>5</v>
      </c>
      <c r="L984" s="333">
        <f t="shared" ref="L984:L987" si="50">ROUND(H984/C984*K984,2)</f>
        <v>0</v>
      </c>
    </row>
    <row r="985" spans="1:12" x14ac:dyDescent="0.3">
      <c r="A985" s="98" t="s">
        <v>18</v>
      </c>
      <c r="B985" s="125" t="s">
        <v>404</v>
      </c>
      <c r="C985" s="352">
        <v>10</v>
      </c>
      <c r="D985" s="349" t="s">
        <v>22</v>
      </c>
      <c r="E985" s="350">
        <v>0</v>
      </c>
      <c r="F985" s="400">
        <f t="shared" si="48"/>
        <v>0</v>
      </c>
      <c r="G985" s="401">
        <v>0.08</v>
      </c>
      <c r="H985" s="400">
        <f t="shared" si="49"/>
        <v>0</v>
      </c>
      <c r="I985" s="351"/>
      <c r="J985" s="332"/>
      <c r="K985" s="402">
        <v>5</v>
      </c>
      <c r="L985" s="333">
        <f t="shared" si="50"/>
        <v>0</v>
      </c>
    </row>
    <row r="986" spans="1:12" x14ac:dyDescent="0.3">
      <c r="A986" s="98" t="s">
        <v>19</v>
      </c>
      <c r="B986" s="314" t="s">
        <v>600</v>
      </c>
      <c r="C986" s="352">
        <v>10</v>
      </c>
      <c r="D986" s="349" t="s">
        <v>601</v>
      </c>
      <c r="E986" s="350">
        <v>0</v>
      </c>
      <c r="F986" s="400">
        <f t="shared" si="48"/>
        <v>0</v>
      </c>
      <c r="G986" s="401">
        <v>0.08</v>
      </c>
      <c r="H986" s="400">
        <f t="shared" si="49"/>
        <v>0</v>
      </c>
      <c r="I986" s="351"/>
      <c r="J986" s="332"/>
      <c r="K986" s="402">
        <v>5</v>
      </c>
      <c r="L986" s="333">
        <f t="shared" si="50"/>
        <v>0</v>
      </c>
    </row>
    <row r="987" spans="1:12" x14ac:dyDescent="0.3">
      <c r="A987" s="98" t="s">
        <v>21</v>
      </c>
      <c r="B987" s="314" t="s">
        <v>405</v>
      </c>
      <c r="C987" s="352">
        <v>20</v>
      </c>
      <c r="D987" s="349" t="s">
        <v>22</v>
      </c>
      <c r="E987" s="350">
        <v>0</v>
      </c>
      <c r="F987" s="400">
        <f t="shared" si="48"/>
        <v>0</v>
      </c>
      <c r="G987" s="401">
        <v>0.08</v>
      </c>
      <c r="H987" s="400">
        <f t="shared" si="49"/>
        <v>0</v>
      </c>
      <c r="I987" s="351"/>
      <c r="J987" s="332"/>
      <c r="K987" s="402">
        <v>5</v>
      </c>
      <c r="L987" s="333">
        <f t="shared" si="50"/>
        <v>0</v>
      </c>
    </row>
    <row r="988" spans="1:12" x14ac:dyDescent="0.3">
      <c r="A988" s="38"/>
      <c r="B988" s="334"/>
      <c r="C988" s="335"/>
      <c r="D988" s="336"/>
      <c r="E988" s="864"/>
      <c r="F988" s="330">
        <f>SUM(F983:F987)</f>
        <v>0</v>
      </c>
      <c r="G988" s="261"/>
      <c r="H988" s="330">
        <f>SUM(H983:H987)</f>
        <v>0</v>
      </c>
      <c r="I988" s="41"/>
      <c r="J988" s="42"/>
      <c r="K988" s="43"/>
      <c r="L988" s="725">
        <f>SUM(L983:L987)</f>
        <v>0</v>
      </c>
    </row>
    <row r="989" spans="1:12" x14ac:dyDescent="0.3">
      <c r="A989" s="338"/>
      <c r="B989" s="339" t="s">
        <v>97</v>
      </c>
      <c r="C989" s="340"/>
      <c r="D989" s="341"/>
      <c r="E989" s="342"/>
      <c r="F989" s="53"/>
      <c r="G989" s="54"/>
      <c r="H989" s="53"/>
      <c r="I989" s="343"/>
      <c r="J989" s="344"/>
      <c r="K989" s="345"/>
      <c r="L989" s="346"/>
    </row>
    <row r="990" spans="1:12" x14ac:dyDescent="0.3">
      <c r="A990" s="98" t="s">
        <v>13</v>
      </c>
      <c r="B990" s="347"/>
      <c r="C990" s="348"/>
      <c r="D990" s="349" t="s">
        <v>22</v>
      </c>
      <c r="E990" s="350"/>
      <c r="F990" s="330">
        <f t="shared" ref="F990:F992" si="51">ROUND(C990*E990,2)</f>
        <v>0</v>
      </c>
      <c r="G990" s="331">
        <v>0.08</v>
      </c>
      <c r="H990" s="330">
        <f t="shared" ref="H990:H992" si="52">ROUND(F990*G990+F990,2)</f>
        <v>0</v>
      </c>
      <c r="I990" s="351"/>
      <c r="J990" s="1025"/>
      <c r="K990" s="1026"/>
      <c r="L990" s="1027"/>
    </row>
    <row r="991" spans="1:12" x14ac:dyDescent="0.3">
      <c r="A991" s="98" t="s">
        <v>17</v>
      </c>
      <c r="B991" s="347"/>
      <c r="C991" s="348"/>
      <c r="D991" s="349" t="s">
        <v>22</v>
      </c>
      <c r="E991" s="350"/>
      <c r="F991" s="330">
        <f t="shared" si="51"/>
        <v>0</v>
      </c>
      <c r="G991" s="331">
        <v>0.08</v>
      </c>
      <c r="H991" s="330">
        <f t="shared" si="52"/>
        <v>0</v>
      </c>
      <c r="I991" s="351"/>
      <c r="J991" s="1025"/>
      <c r="K991" s="1026"/>
      <c r="L991" s="1027"/>
    </row>
    <row r="992" spans="1:12" x14ac:dyDescent="0.3">
      <c r="A992" s="98" t="s">
        <v>18</v>
      </c>
      <c r="B992" s="347"/>
      <c r="C992" s="348"/>
      <c r="D992" s="349" t="s">
        <v>22</v>
      </c>
      <c r="E992" s="350"/>
      <c r="F992" s="330">
        <f t="shared" si="51"/>
        <v>0</v>
      </c>
      <c r="G992" s="331">
        <v>0.08</v>
      </c>
      <c r="H992" s="330">
        <f t="shared" si="52"/>
        <v>0</v>
      </c>
      <c r="I992" s="351"/>
      <c r="J992" s="1025"/>
      <c r="K992" s="1026"/>
      <c r="L992" s="1027"/>
    </row>
    <row r="993" spans="1:12" x14ac:dyDescent="0.3">
      <c r="A993" s="38"/>
      <c r="B993" s="334"/>
      <c r="C993" s="335"/>
      <c r="D993" s="336"/>
      <c r="E993" s="337"/>
      <c r="F993" s="330">
        <f>SUM(F990:F992)</f>
        <v>0</v>
      </c>
      <c r="G993" s="261"/>
      <c r="H993" s="330">
        <f>SUM(H990:H992)</f>
        <v>0</v>
      </c>
      <c r="I993" s="41"/>
      <c r="J993" s="42"/>
      <c r="K993" s="43"/>
      <c r="L993" s="55"/>
    </row>
    <row r="994" spans="1:12" x14ac:dyDescent="0.2">
      <c r="A994" s="102" t="s">
        <v>40</v>
      </c>
      <c r="B994" s="103"/>
      <c r="C994" s="103"/>
      <c r="D994" s="103"/>
      <c r="E994" s="103"/>
      <c r="F994" s="103"/>
      <c r="G994" s="103"/>
      <c r="H994" s="103"/>
      <c r="I994" s="139"/>
      <c r="J994" s="97"/>
      <c r="K994" s="97"/>
      <c r="L994" s="97"/>
    </row>
    <row r="995" spans="1:12" ht="20.399999999999999" x14ac:dyDescent="0.2">
      <c r="A995" s="352" t="s">
        <v>0</v>
      </c>
      <c r="B995" s="353" t="s">
        <v>107</v>
      </c>
      <c r="C995" s="340"/>
      <c r="D995" s="354"/>
      <c r="E995" s="352" t="s">
        <v>42</v>
      </c>
      <c r="F995" s="355"/>
      <c r="G995" s="356"/>
      <c r="H995" s="356"/>
      <c r="I995" s="345" t="s">
        <v>43</v>
      </c>
      <c r="J995" s="357"/>
      <c r="K995" s="358"/>
      <c r="L995" s="359"/>
    </row>
    <row r="996" spans="1:12" x14ac:dyDescent="0.2">
      <c r="A996" s="349"/>
      <c r="B996" s="360" t="s">
        <v>138</v>
      </c>
      <c r="C996" s="361"/>
      <c r="D996" s="362"/>
      <c r="E996" s="349" t="s">
        <v>44</v>
      </c>
      <c r="F996" s="363"/>
      <c r="G996" s="364"/>
      <c r="H996" s="364"/>
      <c r="I996" s="365"/>
      <c r="J996" s="366"/>
      <c r="K996" s="367"/>
      <c r="L996" s="368"/>
    </row>
    <row r="997" spans="1:12" x14ac:dyDescent="0.2">
      <c r="A997" s="349" t="s">
        <v>13</v>
      </c>
      <c r="B997" s="1013" t="s">
        <v>501</v>
      </c>
      <c r="C997" s="1014"/>
      <c r="D997" s="1015"/>
      <c r="E997" s="349" t="s">
        <v>44</v>
      </c>
      <c r="F997" s="363"/>
      <c r="G997" s="364"/>
      <c r="H997" s="364"/>
      <c r="I997" s="365"/>
      <c r="J997" s="366"/>
      <c r="K997" s="367"/>
      <c r="L997" s="368"/>
    </row>
    <row r="998" spans="1:12" x14ac:dyDescent="0.2">
      <c r="A998" s="349" t="s">
        <v>17</v>
      </c>
      <c r="B998" s="381" t="s">
        <v>108</v>
      </c>
      <c r="C998" s="371"/>
      <c r="D998" s="372"/>
      <c r="E998" s="349" t="s">
        <v>44</v>
      </c>
      <c r="F998" s="373"/>
      <c r="G998" s="374"/>
      <c r="H998" s="374"/>
      <c r="I998" s="365"/>
      <c r="J998" s="366"/>
      <c r="K998" s="367"/>
      <c r="L998" s="368"/>
    </row>
    <row r="999" spans="1:12" x14ac:dyDescent="0.2">
      <c r="A999" s="349" t="s">
        <v>18</v>
      </c>
      <c r="B999" s="381" t="s">
        <v>139</v>
      </c>
      <c r="C999" s="361"/>
      <c r="D999" s="362"/>
      <c r="E999" s="349" t="s">
        <v>44</v>
      </c>
      <c r="F999" s="363"/>
      <c r="G999" s="364"/>
      <c r="H999" s="364"/>
      <c r="I999" s="365"/>
      <c r="J999" s="366"/>
      <c r="K999" s="367"/>
      <c r="L999" s="368"/>
    </row>
    <row r="1000" spans="1:12" ht="10.199999999999999" customHeight="1" x14ac:dyDescent="0.2">
      <c r="A1000" s="349" t="s">
        <v>19</v>
      </c>
      <c r="B1000" s="1022" t="s">
        <v>140</v>
      </c>
      <c r="C1000" s="1023"/>
      <c r="D1000" s="1024"/>
      <c r="E1000" s="349" t="s">
        <v>44</v>
      </c>
      <c r="F1000" s="363"/>
      <c r="G1000" s="364"/>
      <c r="H1000" s="364"/>
      <c r="I1000" s="365"/>
      <c r="J1000" s="366"/>
      <c r="K1000" s="367"/>
      <c r="L1000" s="368"/>
    </row>
    <row r="1001" spans="1:12" ht="20.55" customHeight="1" x14ac:dyDescent="0.2">
      <c r="A1001" s="349" t="s">
        <v>21</v>
      </c>
      <c r="B1001" s="1013" t="s">
        <v>113</v>
      </c>
      <c r="C1001" s="1014"/>
      <c r="D1001" s="1015"/>
      <c r="E1001" s="349" t="s">
        <v>44</v>
      </c>
      <c r="F1001" s="363"/>
      <c r="G1001" s="364"/>
      <c r="H1001" s="364"/>
      <c r="I1001" s="365"/>
      <c r="J1001" s="366"/>
      <c r="K1001" s="367"/>
      <c r="L1001" s="368"/>
    </row>
    <row r="1002" spans="1:12" x14ac:dyDescent="0.2">
      <c r="A1002" s="349" t="s">
        <v>53</v>
      </c>
      <c r="B1002" s="381" t="s">
        <v>232</v>
      </c>
      <c r="C1002" s="361"/>
      <c r="D1002" s="362"/>
      <c r="E1002" s="349" t="s">
        <v>44</v>
      </c>
      <c r="F1002" s="363"/>
      <c r="G1002" s="364"/>
      <c r="H1002" s="364"/>
      <c r="I1002" s="365"/>
      <c r="J1002" s="366"/>
      <c r="K1002" s="367"/>
      <c r="L1002" s="368"/>
    </row>
    <row r="1003" spans="1:12" ht="10.199999999999999" customHeight="1" x14ac:dyDescent="0.2">
      <c r="A1003" s="349" t="s">
        <v>55</v>
      </c>
      <c r="B1003" s="1013" t="s">
        <v>115</v>
      </c>
      <c r="C1003" s="1014"/>
      <c r="D1003" s="1015"/>
      <c r="E1003" s="349" t="s">
        <v>44</v>
      </c>
      <c r="F1003" s="363"/>
      <c r="G1003" s="364"/>
      <c r="H1003" s="364"/>
      <c r="I1003" s="365"/>
      <c r="J1003" s="366"/>
      <c r="K1003" s="367"/>
      <c r="L1003" s="368"/>
    </row>
    <row r="1004" spans="1:12" ht="10.199999999999999" customHeight="1" x14ac:dyDescent="0.2">
      <c r="A1004" s="349" t="s">
        <v>57</v>
      </c>
      <c r="B1004" s="381" t="s">
        <v>233</v>
      </c>
      <c r="C1004" s="371"/>
      <c r="D1004" s="372"/>
      <c r="E1004" s="349" t="s">
        <v>44</v>
      </c>
      <c r="F1004" s="373"/>
      <c r="G1004" s="374"/>
      <c r="H1004" s="374"/>
      <c r="I1004" s="365"/>
      <c r="J1004" s="366"/>
      <c r="K1004" s="367"/>
      <c r="L1004" s="368"/>
    </row>
    <row r="1005" spans="1:12" ht="10.199999999999999" customHeight="1" x14ac:dyDescent="0.2">
      <c r="A1005" s="349" t="s">
        <v>59</v>
      </c>
      <c r="B1005" s="1013" t="s">
        <v>120</v>
      </c>
      <c r="C1005" s="1014"/>
      <c r="D1005" s="1015"/>
      <c r="E1005" s="349" t="s">
        <v>44</v>
      </c>
      <c r="F1005" s="363"/>
      <c r="G1005" s="364"/>
      <c r="H1005" s="364"/>
      <c r="I1005" s="365"/>
      <c r="J1005" s="366"/>
      <c r="K1005" s="367"/>
      <c r="L1005" s="368"/>
    </row>
    <row r="1006" spans="1:12" ht="21" customHeight="1" x14ac:dyDescent="0.2">
      <c r="A1006" s="349" t="s">
        <v>116</v>
      </c>
      <c r="B1006" s="1013" t="s">
        <v>234</v>
      </c>
      <c r="C1006" s="1014"/>
      <c r="D1006" s="1015"/>
      <c r="E1006" s="349" t="s">
        <v>44</v>
      </c>
      <c r="F1006" s="363"/>
      <c r="G1006" s="364"/>
      <c r="H1006" s="364"/>
      <c r="I1006" s="365"/>
      <c r="J1006" s="366"/>
      <c r="K1006" s="367"/>
      <c r="L1006" s="368"/>
    </row>
    <row r="1007" spans="1:12" ht="10.199999999999999" customHeight="1" x14ac:dyDescent="0.2">
      <c r="A1007" s="349" t="s">
        <v>117</v>
      </c>
      <c r="B1007" s="1013" t="s">
        <v>147</v>
      </c>
      <c r="C1007" s="1014"/>
      <c r="D1007" s="1015"/>
      <c r="E1007" s="349" t="s">
        <v>44</v>
      </c>
      <c r="F1007" s="363"/>
      <c r="G1007" s="364"/>
      <c r="H1007" s="364"/>
      <c r="I1007" s="365"/>
      <c r="J1007" s="366"/>
      <c r="K1007" s="367"/>
      <c r="L1007" s="368"/>
    </row>
    <row r="1008" spans="1:12" ht="10.199999999999999" customHeight="1" x14ac:dyDescent="0.2">
      <c r="A1008" s="349" t="s">
        <v>119</v>
      </c>
      <c r="B1008" s="1013" t="s">
        <v>127</v>
      </c>
      <c r="C1008" s="1014"/>
      <c r="D1008" s="1015"/>
      <c r="E1008" s="349" t="s">
        <v>44</v>
      </c>
      <c r="F1008" s="363"/>
      <c r="G1008" s="364"/>
      <c r="H1008" s="364"/>
      <c r="I1008" s="365"/>
      <c r="J1008" s="366"/>
      <c r="K1008" s="367"/>
      <c r="L1008" s="368"/>
    </row>
    <row r="1009" spans="1:12" ht="20.55" customHeight="1" x14ac:dyDescent="0.2">
      <c r="A1009" s="349" t="s">
        <v>121</v>
      </c>
      <c r="B1009" s="1022" t="s">
        <v>442</v>
      </c>
      <c r="C1009" s="1023"/>
      <c r="D1009" s="1024"/>
      <c r="E1009" s="369" t="s">
        <v>101</v>
      </c>
      <c r="F1009" s="363"/>
      <c r="G1009" s="364"/>
      <c r="H1009" s="364"/>
      <c r="I1009" s="365"/>
      <c r="J1009" s="366"/>
      <c r="K1009" s="367"/>
      <c r="L1009" s="368"/>
    </row>
    <row r="1010" spans="1:12" ht="10.199999999999999" customHeight="1" x14ac:dyDescent="0.2">
      <c r="A1010" s="349" t="s">
        <v>123</v>
      </c>
      <c r="B1010" s="1013" t="s">
        <v>235</v>
      </c>
      <c r="C1010" s="1014"/>
      <c r="D1010" s="1015"/>
      <c r="E1010" s="349" t="s">
        <v>44</v>
      </c>
      <c r="F1010" s="373"/>
      <c r="G1010" s="374"/>
      <c r="H1010" s="374"/>
      <c r="I1010" s="365"/>
      <c r="J1010" s="366"/>
      <c r="K1010" s="367"/>
      <c r="L1010" s="368"/>
    </row>
    <row r="1011" spans="1:12" ht="19.2" customHeight="1" x14ac:dyDescent="0.2">
      <c r="A1011" s="349" t="s">
        <v>124</v>
      </c>
      <c r="B1011" s="1013" t="s">
        <v>178</v>
      </c>
      <c r="C1011" s="1014"/>
      <c r="D1011" s="1015"/>
      <c r="E1011" s="349" t="s">
        <v>44</v>
      </c>
      <c r="F1011" s="363"/>
      <c r="G1011" s="364"/>
      <c r="H1011" s="364"/>
      <c r="I1011" s="365"/>
      <c r="J1011" s="366"/>
      <c r="K1011" s="367"/>
      <c r="L1011" s="368"/>
    </row>
    <row r="1012" spans="1:12" ht="21" customHeight="1" x14ac:dyDescent="0.2">
      <c r="A1012" s="349" t="s">
        <v>126</v>
      </c>
      <c r="B1012" s="1013" t="s">
        <v>129</v>
      </c>
      <c r="C1012" s="1014"/>
      <c r="D1012" s="1015"/>
      <c r="E1012" s="349" t="s">
        <v>44</v>
      </c>
      <c r="F1012" s="363"/>
      <c r="G1012" s="364"/>
      <c r="H1012" s="364"/>
      <c r="I1012" s="365"/>
      <c r="J1012" s="366"/>
      <c r="K1012" s="367"/>
      <c r="L1012" s="368"/>
    </row>
    <row r="1013" spans="1:12" x14ac:dyDescent="0.2">
      <c r="A1013" s="349"/>
      <c r="B1013" s="360" t="s">
        <v>149</v>
      </c>
      <c r="C1013" s="361"/>
      <c r="D1013" s="362"/>
      <c r="E1013" s="349" t="s">
        <v>44</v>
      </c>
      <c r="F1013" s="363"/>
      <c r="G1013" s="364"/>
      <c r="H1013" s="364"/>
      <c r="I1013" s="365"/>
      <c r="J1013" s="366"/>
      <c r="K1013" s="367"/>
      <c r="L1013" s="368"/>
    </row>
    <row r="1014" spans="1:12" ht="19.8" customHeight="1" x14ac:dyDescent="0.2">
      <c r="A1014" s="349" t="s">
        <v>128</v>
      </c>
      <c r="B1014" s="1013" t="s">
        <v>151</v>
      </c>
      <c r="C1014" s="1014"/>
      <c r="D1014" s="1015"/>
      <c r="E1014" s="349" t="s">
        <v>44</v>
      </c>
      <c r="F1014" s="363"/>
      <c r="G1014" s="364"/>
      <c r="H1014" s="364"/>
      <c r="I1014" s="365"/>
      <c r="J1014" s="366"/>
      <c r="K1014" s="367"/>
      <c r="L1014" s="368"/>
    </row>
    <row r="1015" spans="1:12" ht="21" customHeight="1" x14ac:dyDescent="0.2">
      <c r="A1015" s="349" t="s">
        <v>130</v>
      </c>
      <c r="B1015" s="1013" t="s">
        <v>152</v>
      </c>
      <c r="C1015" s="1014"/>
      <c r="D1015" s="1015"/>
      <c r="E1015" s="349" t="s">
        <v>44</v>
      </c>
      <c r="F1015" s="363"/>
      <c r="G1015" s="364"/>
      <c r="H1015" s="364"/>
      <c r="I1015" s="365"/>
      <c r="J1015" s="366"/>
      <c r="K1015" s="367"/>
      <c r="L1015" s="368"/>
    </row>
    <row r="1016" spans="1:12" x14ac:dyDescent="0.2">
      <c r="A1016" s="349" t="s">
        <v>132</v>
      </c>
      <c r="B1016" s="381" t="s">
        <v>217</v>
      </c>
      <c r="C1016" s="371"/>
      <c r="D1016" s="372"/>
      <c r="E1016" s="349" t="s">
        <v>44</v>
      </c>
      <c r="F1016" s="363"/>
      <c r="G1016" s="364"/>
      <c r="H1016" s="364"/>
      <c r="I1016" s="365"/>
      <c r="J1016" s="366"/>
      <c r="K1016" s="367"/>
      <c r="L1016" s="368"/>
    </row>
    <row r="1017" spans="1:12" ht="10.199999999999999" customHeight="1" x14ac:dyDescent="0.2">
      <c r="A1017" s="349" t="s">
        <v>134</v>
      </c>
      <c r="B1017" s="1013" t="s">
        <v>154</v>
      </c>
      <c r="C1017" s="1014"/>
      <c r="D1017" s="1015"/>
      <c r="E1017" s="349" t="s">
        <v>44</v>
      </c>
      <c r="F1017" s="363"/>
      <c r="G1017" s="364"/>
      <c r="H1017" s="364"/>
      <c r="I1017" s="365"/>
      <c r="J1017" s="366"/>
      <c r="K1017" s="367"/>
      <c r="L1017" s="368"/>
    </row>
    <row r="1018" spans="1:12" ht="10.199999999999999" customHeight="1" x14ac:dyDescent="0.2">
      <c r="A1018" s="349" t="s">
        <v>150</v>
      </c>
      <c r="B1018" s="1013" t="s">
        <v>156</v>
      </c>
      <c r="C1018" s="1014"/>
      <c r="D1018" s="1015"/>
      <c r="E1018" s="349" t="s">
        <v>44</v>
      </c>
      <c r="F1018" s="373"/>
      <c r="G1018" s="374"/>
      <c r="H1018" s="374"/>
      <c r="I1018" s="365"/>
      <c r="J1018" s="366"/>
      <c r="K1018" s="367"/>
      <c r="L1018" s="368"/>
    </row>
    <row r="1019" spans="1:12" ht="10.199999999999999" customHeight="1" x14ac:dyDescent="0.2">
      <c r="A1019" s="349" t="s">
        <v>136</v>
      </c>
      <c r="B1019" s="1013" t="s">
        <v>195</v>
      </c>
      <c r="C1019" s="1014"/>
      <c r="D1019" s="1015"/>
      <c r="E1019" s="349" t="s">
        <v>44</v>
      </c>
      <c r="F1019" s="363"/>
      <c r="G1019" s="364"/>
      <c r="H1019" s="364"/>
      <c r="I1019" s="365"/>
      <c r="J1019" s="366"/>
      <c r="K1019" s="367"/>
      <c r="L1019" s="368"/>
    </row>
    <row r="1020" spans="1:12" x14ac:dyDescent="0.2">
      <c r="A1020" s="349"/>
      <c r="B1020" s="382" t="s">
        <v>160</v>
      </c>
      <c r="C1020" s="379"/>
      <c r="D1020" s="380"/>
      <c r="E1020" s="349" t="s">
        <v>44</v>
      </c>
      <c r="F1020" s="363"/>
      <c r="G1020" s="364"/>
      <c r="H1020" s="364"/>
      <c r="I1020" s="365"/>
      <c r="J1020" s="366"/>
      <c r="K1020" s="367"/>
      <c r="L1020" s="368"/>
    </row>
    <row r="1021" spans="1:12" ht="10.199999999999999" customHeight="1" x14ac:dyDescent="0.2">
      <c r="A1021" s="349" t="s">
        <v>179</v>
      </c>
      <c r="B1021" s="1013" t="s">
        <v>213</v>
      </c>
      <c r="C1021" s="1014"/>
      <c r="D1021" s="1015"/>
      <c r="E1021" s="349" t="s">
        <v>44</v>
      </c>
      <c r="F1021" s="363"/>
      <c r="G1021" s="364"/>
      <c r="H1021" s="364"/>
      <c r="I1021" s="365"/>
      <c r="J1021" s="366"/>
      <c r="K1021" s="367"/>
      <c r="L1021" s="368"/>
    </row>
    <row r="1022" spans="1:12" x14ac:dyDescent="0.2">
      <c r="A1022" s="349" t="s">
        <v>153</v>
      </c>
      <c r="B1022" s="381" t="s">
        <v>180</v>
      </c>
      <c r="C1022" s="371"/>
      <c r="D1022" s="372"/>
      <c r="E1022" s="349" t="s">
        <v>44</v>
      </c>
      <c r="F1022" s="363"/>
      <c r="G1022" s="364"/>
      <c r="H1022" s="364"/>
      <c r="I1022" s="365"/>
      <c r="J1022" s="366"/>
      <c r="K1022" s="367"/>
      <c r="L1022" s="368"/>
    </row>
    <row r="1023" spans="1:12" x14ac:dyDescent="0.2">
      <c r="A1023" s="349"/>
      <c r="B1023" s="360" t="s">
        <v>165</v>
      </c>
      <c r="C1023" s="371"/>
      <c r="D1023" s="372"/>
      <c r="E1023" s="349" t="s">
        <v>44</v>
      </c>
      <c r="F1023" s="373"/>
      <c r="G1023" s="374"/>
      <c r="H1023" s="374"/>
      <c r="I1023" s="365"/>
      <c r="J1023" s="366"/>
      <c r="K1023" s="367"/>
      <c r="L1023" s="368"/>
    </row>
    <row r="1024" spans="1:12" ht="20.399999999999999" x14ac:dyDescent="0.2">
      <c r="A1024" s="349" t="s">
        <v>155</v>
      </c>
      <c r="B1024" s="370" t="s">
        <v>167</v>
      </c>
      <c r="C1024" s="361"/>
      <c r="D1024" s="362"/>
      <c r="E1024" s="383" t="s">
        <v>137</v>
      </c>
      <c r="F1024" s="363"/>
      <c r="G1024" s="364"/>
      <c r="H1024" s="364"/>
      <c r="I1024" s="365"/>
      <c r="J1024" s="366"/>
      <c r="K1024" s="367"/>
      <c r="L1024" s="368"/>
    </row>
    <row r="1025" spans="1:12" x14ac:dyDescent="0.2">
      <c r="A1025" s="856"/>
      <c r="B1025" s="857" t="s">
        <v>14</v>
      </c>
      <c r="C1025" s="858"/>
      <c r="D1025" s="858"/>
      <c r="E1025" s="80"/>
      <c r="F1025" s="80"/>
      <c r="G1025" s="80"/>
      <c r="H1025" s="80"/>
      <c r="I1025" s="81"/>
      <c r="J1025" s="42"/>
      <c r="K1025" s="82"/>
      <c r="L1025" s="82"/>
    </row>
    <row r="1026" spans="1:12" ht="10.199999999999999" customHeight="1" x14ac:dyDescent="0.2">
      <c r="A1026" s="856" t="s">
        <v>15</v>
      </c>
      <c r="B1026" s="1000" t="s">
        <v>496</v>
      </c>
      <c r="C1026" s="1000"/>
      <c r="D1026" s="1000"/>
      <c r="E1026" s="1000"/>
      <c r="F1026" s="1000"/>
      <c r="G1026" s="1000"/>
      <c r="H1026" s="1000"/>
      <c r="I1026" s="1000"/>
      <c r="J1026" s="1000"/>
      <c r="K1026" s="1000"/>
      <c r="L1026" s="82"/>
    </row>
    <row r="1027" spans="1:12" s="5" customFormat="1" ht="15" customHeight="1" x14ac:dyDescent="0.3">
      <c r="A1027" s="17" t="s">
        <v>15</v>
      </c>
      <c r="B1027" s="104" t="s">
        <v>27</v>
      </c>
      <c r="C1027" s="2"/>
      <c r="D1027" s="1"/>
      <c r="F1027" s="2"/>
      <c r="G1027" s="10"/>
      <c r="H1027" s="11"/>
      <c r="I1027" s="10"/>
      <c r="J1027" s="2"/>
      <c r="K1027" s="2"/>
    </row>
    <row r="1028" spans="1:12" s="5" customFormat="1" ht="15" customHeight="1" x14ac:dyDescent="0.3">
      <c r="A1028" s="1019" t="s">
        <v>357</v>
      </c>
      <c r="B1028" s="1020"/>
      <c r="C1028" s="1020"/>
      <c r="D1028" s="1020"/>
      <c r="E1028" s="1020"/>
      <c r="F1028" s="1020"/>
      <c r="G1028" s="1020"/>
      <c r="H1028" s="1020"/>
      <c r="I1028" s="1021"/>
      <c r="J1028" s="384"/>
      <c r="K1028" s="385" t="s">
        <v>25</v>
      </c>
    </row>
    <row r="1029" spans="1:12" s="5" customFormat="1" ht="15" customHeight="1" x14ac:dyDescent="0.3">
      <c r="A1029" s="1019" t="s">
        <v>358</v>
      </c>
      <c r="B1029" s="1020"/>
      <c r="C1029" s="1020"/>
      <c r="D1029" s="1020"/>
      <c r="E1029" s="1020"/>
      <c r="F1029" s="1020"/>
      <c r="G1029" s="1020"/>
      <c r="H1029" s="1020"/>
      <c r="I1029" s="1021"/>
      <c r="J1029" s="384"/>
      <c r="K1029" s="385" t="s">
        <v>25</v>
      </c>
    </row>
    <row r="1030" spans="1:12" s="5" customFormat="1" ht="15" customHeight="1" x14ac:dyDescent="0.3">
      <c r="A1030" s="1019" t="s">
        <v>26</v>
      </c>
      <c r="B1030" s="1020"/>
      <c r="C1030" s="1020"/>
      <c r="D1030" s="1020"/>
      <c r="E1030" s="1020"/>
      <c r="F1030" s="1020"/>
      <c r="G1030" s="1020"/>
      <c r="H1030" s="1020"/>
      <c r="I1030" s="1021"/>
      <c r="J1030" s="384"/>
      <c r="K1030" s="385" t="s">
        <v>25</v>
      </c>
    </row>
    <row r="1031" spans="1:12" s="5" customFormat="1" ht="15" customHeight="1" x14ac:dyDescent="0.3">
      <c r="A1031" s="17"/>
      <c r="B1031" s="1" t="s">
        <v>14</v>
      </c>
      <c r="C1031" s="18"/>
      <c r="D1031" s="18"/>
      <c r="E1031" s="18"/>
      <c r="F1031" s="18"/>
      <c r="G1031" s="18"/>
      <c r="H1031" s="18"/>
      <c r="I1031" s="18"/>
      <c r="J1031" s="19"/>
      <c r="K1031" s="10"/>
    </row>
    <row r="1032" spans="1:12" s="5" customFormat="1" ht="15" customHeight="1" x14ac:dyDescent="0.3">
      <c r="A1032" s="3" t="s">
        <v>15</v>
      </c>
      <c r="B1032" s="4" t="s">
        <v>20</v>
      </c>
      <c r="C1032" s="4"/>
      <c r="D1032" s="4"/>
      <c r="E1032" s="4"/>
      <c r="F1032" s="4"/>
      <c r="L1032" s="8"/>
    </row>
    <row r="1033" spans="1:12" s="5" customFormat="1" ht="15" customHeight="1" x14ac:dyDescent="0.3">
      <c r="A1033" s="3" t="s">
        <v>15</v>
      </c>
      <c r="B1033" s="4" t="s">
        <v>433</v>
      </c>
      <c r="C1033" s="4"/>
      <c r="D1033" s="4"/>
      <c r="E1033" s="4"/>
      <c r="J1033" s="4"/>
      <c r="K1033" s="4"/>
    </row>
    <row r="1034" spans="1:12" s="5" customFormat="1" ht="15" customHeight="1" x14ac:dyDescent="0.3">
      <c r="A1034" s="3" t="s">
        <v>15</v>
      </c>
      <c r="B1034" s="14" t="s">
        <v>16</v>
      </c>
      <c r="C1034" s="15"/>
      <c r="D1034" s="14"/>
      <c r="E1034" s="15"/>
      <c r="F1034" s="15"/>
      <c r="G1034" s="16"/>
      <c r="H1034" s="16"/>
      <c r="I1034" s="16"/>
      <c r="J1034" s="15"/>
      <c r="K1034" s="15"/>
    </row>
    <row r="1035" spans="1:12" s="5" customFormat="1" ht="15" customHeight="1" x14ac:dyDescent="0.3">
      <c r="B1035" s="16" t="s">
        <v>434</v>
      </c>
      <c r="C1035" s="16"/>
      <c r="D1035" s="16"/>
      <c r="E1035" s="16"/>
      <c r="F1035" s="16"/>
      <c r="G1035" s="16"/>
      <c r="H1035" s="16"/>
      <c r="I1035" s="16"/>
      <c r="J1035" s="16"/>
      <c r="K1035" s="16"/>
    </row>
    <row r="1036" spans="1:12" s="5" customFormat="1" ht="7.2" customHeight="1" x14ac:dyDescent="0.3">
      <c r="A1036" s="3"/>
      <c r="B1036" s="6"/>
      <c r="C1036" s="6"/>
      <c r="D1036" s="6"/>
      <c r="E1036" s="6"/>
      <c r="F1036" s="6"/>
      <c r="G1036" s="6"/>
      <c r="H1036" s="7"/>
      <c r="I1036" s="7"/>
      <c r="J1036" s="7"/>
      <c r="K1036" s="7"/>
    </row>
    <row r="1037" spans="1:12" s="5" customFormat="1" ht="12.75" customHeight="1" x14ac:dyDescent="0.3">
      <c r="E1037" s="9"/>
      <c r="F1037" s="9"/>
      <c r="I1037" s="20" t="s">
        <v>28</v>
      </c>
      <c r="J1037" s="9"/>
      <c r="K1037" s="9"/>
      <c r="L1037" s="8"/>
    </row>
    <row r="1038" spans="1:12" s="195" customFormat="1" ht="21" customHeight="1" x14ac:dyDescent="0.3">
      <c r="A1038" s="141" t="s">
        <v>602</v>
      </c>
      <c r="B1038" s="141"/>
      <c r="C1038" s="141"/>
      <c r="D1038" s="141"/>
      <c r="E1038" s="141"/>
      <c r="F1038" s="141"/>
      <c r="G1038" s="141"/>
      <c r="H1038" s="141"/>
      <c r="I1038" s="141"/>
      <c r="J1038" s="141"/>
      <c r="K1038" s="141"/>
      <c r="L1038" s="141"/>
    </row>
    <row r="1039" spans="1:12" x14ac:dyDescent="0.3">
      <c r="A1039" s="140" t="s">
        <v>30</v>
      </c>
      <c r="B1039" s="140"/>
      <c r="C1039" s="140"/>
      <c r="D1039" s="140"/>
      <c r="E1039" s="140"/>
      <c r="F1039" s="140"/>
      <c r="G1039" s="140"/>
      <c r="H1039" s="140"/>
      <c r="I1039" s="140"/>
      <c r="J1039" s="88"/>
      <c r="K1039" s="89"/>
      <c r="L1039" s="89"/>
    </row>
    <row r="1040" spans="1:12" ht="61.2" x14ac:dyDescent="0.3">
      <c r="A1040" s="352" t="s">
        <v>0</v>
      </c>
      <c r="B1040" s="386" t="s">
        <v>24</v>
      </c>
      <c r="C1040" s="90" t="s">
        <v>31</v>
      </c>
      <c r="D1040" s="387" t="s">
        <v>32</v>
      </c>
      <c r="E1040" s="91" t="s">
        <v>432</v>
      </c>
      <c r="F1040" s="91" t="s">
        <v>33</v>
      </c>
      <c r="G1040" s="90" t="s">
        <v>1</v>
      </c>
      <c r="H1040" s="90" t="s">
        <v>23</v>
      </c>
      <c r="I1040" s="92" t="s">
        <v>34</v>
      </c>
      <c r="J1040" s="90" t="s">
        <v>2</v>
      </c>
      <c r="K1040" s="90" t="s">
        <v>35</v>
      </c>
      <c r="L1040" s="90" t="s">
        <v>36</v>
      </c>
    </row>
    <row r="1041" spans="1:12" x14ac:dyDescent="0.3">
      <c r="A1041" s="392" t="s">
        <v>37</v>
      </c>
      <c r="B1041" s="393" t="s">
        <v>3</v>
      </c>
      <c r="C1041" s="90" t="s">
        <v>4</v>
      </c>
      <c r="D1041" s="90" t="s">
        <v>5</v>
      </c>
      <c r="E1041" s="90" t="s">
        <v>6</v>
      </c>
      <c r="F1041" s="95" t="s">
        <v>7</v>
      </c>
      <c r="G1041" s="95" t="s">
        <v>8</v>
      </c>
      <c r="H1041" s="394" t="s">
        <v>9</v>
      </c>
      <c r="I1041" s="395" t="s">
        <v>10</v>
      </c>
      <c r="J1041" s="396" t="s">
        <v>11</v>
      </c>
      <c r="K1041" s="397" t="s">
        <v>12</v>
      </c>
      <c r="L1041" s="398" t="s">
        <v>38</v>
      </c>
    </row>
    <row r="1042" spans="1:12" ht="30.6" x14ac:dyDescent="0.3">
      <c r="A1042" s="98" t="s">
        <v>13</v>
      </c>
      <c r="B1042" s="399" t="s">
        <v>603</v>
      </c>
      <c r="C1042" s="352">
        <v>30</v>
      </c>
      <c r="D1042" s="349" t="s">
        <v>22</v>
      </c>
      <c r="E1042" s="350">
        <v>0</v>
      </c>
      <c r="F1042" s="400">
        <f>ROUND(C1042*E1042,2)</f>
        <v>0</v>
      </c>
      <c r="G1042" s="401">
        <v>0.08</v>
      </c>
      <c r="H1042" s="400">
        <f>ROUND(F1042*G1042+F1042,2)</f>
        <v>0</v>
      </c>
      <c r="I1042" s="351"/>
      <c r="J1042" s="332"/>
      <c r="K1042" s="402">
        <v>2</v>
      </c>
      <c r="L1042" s="333">
        <f>ROUND(H1042/C1042*K1042,2)</f>
        <v>0</v>
      </c>
    </row>
    <row r="1043" spans="1:12" x14ac:dyDescent="0.3">
      <c r="A1043" s="98" t="s">
        <v>17</v>
      </c>
      <c r="B1043" s="399" t="s">
        <v>577</v>
      </c>
      <c r="C1043" s="352">
        <v>30</v>
      </c>
      <c r="D1043" s="349" t="s">
        <v>22</v>
      </c>
      <c r="E1043" s="350">
        <v>0</v>
      </c>
      <c r="F1043" s="400">
        <f t="shared" ref="F1043:F1048" si="53">ROUND(C1043*E1043,2)</f>
        <v>0</v>
      </c>
      <c r="G1043" s="401">
        <v>0.08</v>
      </c>
      <c r="H1043" s="400">
        <f t="shared" ref="H1043:H1048" si="54">ROUND(F1043*G1043+F1043,2)</f>
        <v>0</v>
      </c>
      <c r="I1043" s="351"/>
      <c r="J1043" s="332"/>
      <c r="K1043" s="402">
        <v>2</v>
      </c>
      <c r="L1043" s="333">
        <f t="shared" ref="L1043:L1048" si="55">ROUND(H1043/C1043*K1043,2)</f>
        <v>0</v>
      </c>
    </row>
    <row r="1044" spans="1:12" x14ac:dyDescent="0.3">
      <c r="A1044" s="98" t="s">
        <v>18</v>
      </c>
      <c r="B1044" s="399" t="s">
        <v>593</v>
      </c>
      <c r="C1044" s="352">
        <v>30</v>
      </c>
      <c r="D1044" s="349" t="s">
        <v>22</v>
      </c>
      <c r="E1044" s="350">
        <v>0</v>
      </c>
      <c r="F1044" s="400">
        <f t="shared" si="53"/>
        <v>0</v>
      </c>
      <c r="G1044" s="401">
        <v>0.08</v>
      </c>
      <c r="H1044" s="400">
        <f t="shared" si="54"/>
        <v>0</v>
      </c>
      <c r="I1044" s="351"/>
      <c r="J1044" s="332"/>
      <c r="K1044" s="402">
        <v>2</v>
      </c>
      <c r="L1044" s="333">
        <f t="shared" si="55"/>
        <v>0</v>
      </c>
    </row>
    <row r="1045" spans="1:12" x14ac:dyDescent="0.3">
      <c r="A1045" s="98" t="s">
        <v>19</v>
      </c>
      <c r="B1045" s="399" t="s">
        <v>604</v>
      </c>
      <c r="C1045" s="352">
        <v>30</v>
      </c>
      <c r="D1045" s="349" t="s">
        <v>22</v>
      </c>
      <c r="E1045" s="350">
        <v>0</v>
      </c>
      <c r="F1045" s="400">
        <f t="shared" si="53"/>
        <v>0</v>
      </c>
      <c r="G1045" s="401">
        <v>0.08</v>
      </c>
      <c r="H1045" s="400">
        <f t="shared" si="54"/>
        <v>0</v>
      </c>
      <c r="I1045" s="351"/>
      <c r="J1045" s="332"/>
      <c r="K1045" s="402">
        <v>2</v>
      </c>
      <c r="L1045" s="333">
        <f t="shared" si="55"/>
        <v>0</v>
      </c>
    </row>
    <row r="1046" spans="1:12" x14ac:dyDescent="0.3">
      <c r="A1046" s="98" t="s">
        <v>21</v>
      </c>
      <c r="B1046" s="399" t="s">
        <v>605</v>
      </c>
      <c r="C1046" s="352">
        <v>90</v>
      </c>
      <c r="D1046" s="349" t="s">
        <v>22</v>
      </c>
      <c r="E1046" s="350">
        <v>0</v>
      </c>
      <c r="F1046" s="400">
        <f t="shared" si="53"/>
        <v>0</v>
      </c>
      <c r="G1046" s="401">
        <v>0.08</v>
      </c>
      <c r="H1046" s="400">
        <f t="shared" si="54"/>
        <v>0</v>
      </c>
      <c r="I1046" s="351"/>
      <c r="J1046" s="332"/>
      <c r="K1046" s="402">
        <v>2</v>
      </c>
      <c r="L1046" s="333">
        <f t="shared" si="55"/>
        <v>0</v>
      </c>
    </row>
    <row r="1047" spans="1:12" x14ac:dyDescent="0.3">
      <c r="A1047" s="98" t="s">
        <v>53</v>
      </c>
      <c r="B1047" s="399" t="s">
        <v>606</v>
      </c>
      <c r="C1047" s="352">
        <v>30</v>
      </c>
      <c r="D1047" s="349" t="s">
        <v>22</v>
      </c>
      <c r="E1047" s="350">
        <v>0</v>
      </c>
      <c r="F1047" s="400">
        <f t="shared" si="53"/>
        <v>0</v>
      </c>
      <c r="G1047" s="401">
        <v>0.08</v>
      </c>
      <c r="H1047" s="400">
        <f t="shared" si="54"/>
        <v>0</v>
      </c>
      <c r="I1047" s="351"/>
      <c r="J1047" s="332"/>
      <c r="K1047" s="402">
        <v>2</v>
      </c>
      <c r="L1047" s="333">
        <f t="shared" si="55"/>
        <v>0</v>
      </c>
    </row>
    <row r="1048" spans="1:12" x14ac:dyDescent="0.3">
      <c r="A1048" s="98" t="s">
        <v>55</v>
      </c>
      <c r="B1048" s="403" t="s">
        <v>607</v>
      </c>
      <c r="C1048" s="404">
        <v>30</v>
      </c>
      <c r="D1048" s="349" t="s">
        <v>106</v>
      </c>
      <c r="E1048" s="350">
        <v>0</v>
      </c>
      <c r="F1048" s="400">
        <f t="shared" si="53"/>
        <v>0</v>
      </c>
      <c r="G1048" s="401">
        <v>0.08</v>
      </c>
      <c r="H1048" s="400">
        <f t="shared" si="54"/>
        <v>0</v>
      </c>
      <c r="I1048" s="351"/>
      <c r="J1048" s="332"/>
      <c r="K1048" s="402">
        <v>2</v>
      </c>
      <c r="L1048" s="333">
        <f t="shared" si="55"/>
        <v>0</v>
      </c>
    </row>
    <row r="1049" spans="1:12" x14ac:dyDescent="0.3">
      <c r="A1049" s="38"/>
      <c r="B1049" s="334"/>
      <c r="C1049" s="335"/>
      <c r="D1049" s="336"/>
      <c r="E1049" s="864"/>
      <c r="F1049" s="330">
        <f>SUM(F1042:F1048)</f>
        <v>0</v>
      </c>
      <c r="G1049" s="261"/>
      <c r="H1049" s="330">
        <f>SUM(H1042:H1048)</f>
        <v>0</v>
      </c>
      <c r="I1049" s="41"/>
      <c r="J1049" s="42"/>
      <c r="K1049" s="43"/>
      <c r="L1049" s="725">
        <f>SUM(L1042:L1048)</f>
        <v>0</v>
      </c>
    </row>
    <row r="1050" spans="1:12" x14ac:dyDescent="0.3">
      <c r="A1050" s="338"/>
      <c r="B1050" s="339" t="s">
        <v>97</v>
      </c>
      <c r="C1050" s="340"/>
      <c r="D1050" s="341"/>
      <c r="E1050" s="342"/>
      <c r="F1050" s="53"/>
      <c r="G1050" s="54"/>
      <c r="H1050" s="53"/>
      <c r="I1050" s="343"/>
      <c r="J1050" s="344"/>
      <c r="K1050" s="345"/>
      <c r="L1050" s="346"/>
    </row>
    <row r="1051" spans="1:12" x14ac:dyDescent="0.3">
      <c r="A1051" s="98" t="s">
        <v>13</v>
      </c>
      <c r="B1051" s="347"/>
      <c r="C1051" s="348"/>
      <c r="D1051" s="349" t="s">
        <v>22</v>
      </c>
      <c r="E1051" s="350"/>
      <c r="F1051" s="330">
        <f t="shared" ref="F1051:F1053" si="56">ROUND(C1051*E1051,2)</f>
        <v>0</v>
      </c>
      <c r="G1051" s="331">
        <v>0.08</v>
      </c>
      <c r="H1051" s="330">
        <f t="shared" ref="H1051:H1053" si="57">ROUND(F1051*G1051+F1051,2)</f>
        <v>0</v>
      </c>
      <c r="I1051" s="351"/>
      <c r="J1051" s="1025"/>
      <c r="K1051" s="1026"/>
      <c r="L1051" s="1027"/>
    </row>
    <row r="1052" spans="1:12" x14ac:dyDescent="0.3">
      <c r="A1052" s="98" t="s">
        <v>17</v>
      </c>
      <c r="B1052" s="347"/>
      <c r="C1052" s="348"/>
      <c r="D1052" s="349" t="s">
        <v>22</v>
      </c>
      <c r="E1052" s="350"/>
      <c r="F1052" s="330">
        <f t="shared" si="56"/>
        <v>0</v>
      </c>
      <c r="G1052" s="331">
        <v>0.08</v>
      </c>
      <c r="H1052" s="330">
        <f t="shared" si="57"/>
        <v>0</v>
      </c>
      <c r="I1052" s="351"/>
      <c r="J1052" s="1025"/>
      <c r="K1052" s="1026"/>
      <c r="L1052" s="1027"/>
    </row>
    <row r="1053" spans="1:12" x14ac:dyDescent="0.3">
      <c r="A1053" s="98" t="s">
        <v>18</v>
      </c>
      <c r="B1053" s="347"/>
      <c r="C1053" s="348"/>
      <c r="D1053" s="349" t="s">
        <v>22</v>
      </c>
      <c r="E1053" s="350"/>
      <c r="F1053" s="330">
        <f t="shared" si="56"/>
        <v>0</v>
      </c>
      <c r="G1053" s="331">
        <v>0.08</v>
      </c>
      <c r="H1053" s="330">
        <f t="shared" si="57"/>
        <v>0</v>
      </c>
      <c r="I1053" s="351"/>
      <c r="J1053" s="1025"/>
      <c r="K1053" s="1026"/>
      <c r="L1053" s="1027"/>
    </row>
    <row r="1054" spans="1:12" x14ac:dyDescent="0.3">
      <c r="A1054" s="38"/>
      <c r="B1054" s="334"/>
      <c r="C1054" s="335"/>
      <c r="D1054" s="336"/>
      <c r="E1054" s="337"/>
      <c r="F1054" s="330">
        <f>SUM(F1051:F1053)</f>
        <v>0</v>
      </c>
      <c r="G1054" s="261"/>
      <c r="H1054" s="330">
        <f>SUM(H1051:H1053)</f>
        <v>0</v>
      </c>
      <c r="I1054" s="41"/>
      <c r="J1054" s="42"/>
      <c r="K1054" s="43"/>
      <c r="L1054" s="55"/>
    </row>
    <row r="1055" spans="1:12" x14ac:dyDescent="0.2">
      <c r="A1055" s="102" t="s">
        <v>40</v>
      </c>
      <c r="B1055" s="103"/>
      <c r="C1055" s="103"/>
      <c r="D1055" s="103"/>
      <c r="E1055" s="103"/>
      <c r="F1055" s="103"/>
      <c r="G1055" s="103"/>
      <c r="H1055" s="103"/>
      <c r="I1055" s="139"/>
      <c r="J1055" s="97"/>
      <c r="K1055" s="97"/>
      <c r="L1055" s="97"/>
    </row>
    <row r="1056" spans="1:12" ht="20.399999999999999" x14ac:dyDescent="0.2">
      <c r="A1056" s="352" t="s">
        <v>0</v>
      </c>
      <c r="B1056" s="353" t="s">
        <v>107</v>
      </c>
      <c r="C1056" s="340"/>
      <c r="D1056" s="354"/>
      <c r="E1056" s="352" t="s">
        <v>42</v>
      </c>
      <c r="F1056" s="355"/>
      <c r="G1056" s="356"/>
      <c r="H1056" s="356"/>
      <c r="I1056" s="345" t="s">
        <v>43</v>
      </c>
      <c r="J1056" s="357"/>
      <c r="K1056" s="358"/>
      <c r="L1056" s="359"/>
    </row>
    <row r="1057" spans="1:12" x14ac:dyDescent="0.2">
      <c r="A1057" s="349"/>
      <c r="B1057" s="360" t="s">
        <v>138</v>
      </c>
      <c r="C1057" s="361"/>
      <c r="D1057" s="362"/>
      <c r="E1057" s="349" t="s">
        <v>44</v>
      </c>
      <c r="F1057" s="363"/>
      <c r="G1057" s="364"/>
      <c r="H1057" s="364"/>
      <c r="I1057" s="365"/>
      <c r="J1057" s="366"/>
      <c r="K1057" s="367"/>
      <c r="L1057" s="368"/>
    </row>
    <row r="1058" spans="1:12" x14ac:dyDescent="0.2">
      <c r="A1058" s="349" t="s">
        <v>13</v>
      </c>
      <c r="B1058" s="1013" t="s">
        <v>501</v>
      </c>
      <c r="C1058" s="1014"/>
      <c r="D1058" s="1015"/>
      <c r="E1058" s="349" t="s">
        <v>44</v>
      </c>
      <c r="F1058" s="363"/>
      <c r="G1058" s="364"/>
      <c r="H1058" s="364"/>
      <c r="I1058" s="365"/>
      <c r="J1058" s="366"/>
      <c r="K1058" s="367"/>
      <c r="L1058" s="368"/>
    </row>
    <row r="1059" spans="1:12" ht="10.199999999999999" customHeight="1" x14ac:dyDescent="0.2">
      <c r="A1059" s="349" t="s">
        <v>17</v>
      </c>
      <c r="B1059" s="1013" t="s">
        <v>236</v>
      </c>
      <c r="C1059" s="1014"/>
      <c r="D1059" s="1015"/>
      <c r="E1059" s="349" t="s">
        <v>44</v>
      </c>
      <c r="F1059" s="373"/>
      <c r="G1059" s="374"/>
      <c r="H1059" s="374"/>
      <c r="I1059" s="365"/>
      <c r="J1059" s="366"/>
      <c r="K1059" s="367"/>
      <c r="L1059" s="368"/>
    </row>
    <row r="1060" spans="1:12" x14ac:dyDescent="0.2">
      <c r="A1060" s="349" t="s">
        <v>18</v>
      </c>
      <c r="B1060" s="381" t="s">
        <v>183</v>
      </c>
      <c r="C1060" s="361"/>
      <c r="D1060" s="362"/>
      <c r="E1060" s="349" t="s">
        <v>44</v>
      </c>
      <c r="F1060" s="363"/>
      <c r="G1060" s="364"/>
      <c r="H1060" s="364"/>
      <c r="I1060" s="365"/>
      <c r="J1060" s="366"/>
      <c r="K1060" s="367"/>
      <c r="L1060" s="368"/>
    </row>
    <row r="1061" spans="1:12" ht="10.199999999999999" customHeight="1" x14ac:dyDescent="0.2">
      <c r="A1061" s="349" t="s">
        <v>19</v>
      </c>
      <c r="B1061" s="1022" t="s">
        <v>448</v>
      </c>
      <c r="C1061" s="1023"/>
      <c r="D1061" s="1024"/>
      <c r="E1061" s="369" t="s">
        <v>101</v>
      </c>
      <c r="F1061" s="363"/>
      <c r="G1061" s="364"/>
      <c r="H1061" s="364"/>
      <c r="I1061" s="365"/>
      <c r="J1061" s="366"/>
      <c r="K1061" s="367"/>
      <c r="L1061" s="368"/>
    </row>
    <row r="1062" spans="1:12" x14ac:dyDescent="0.2">
      <c r="A1062" s="349" t="s">
        <v>21</v>
      </c>
      <c r="B1062" s="370" t="s">
        <v>110</v>
      </c>
      <c r="C1062" s="375"/>
      <c r="D1062" s="376"/>
      <c r="E1062" s="369" t="s">
        <v>44</v>
      </c>
      <c r="F1062" s="363"/>
      <c r="G1062" s="364"/>
      <c r="H1062" s="364"/>
      <c r="I1062" s="365"/>
      <c r="J1062" s="366"/>
      <c r="K1062" s="367"/>
      <c r="L1062" s="368"/>
    </row>
    <row r="1063" spans="1:12" ht="10.199999999999999" customHeight="1" x14ac:dyDescent="0.2">
      <c r="A1063" s="349" t="s">
        <v>53</v>
      </c>
      <c r="B1063" s="1022" t="s">
        <v>111</v>
      </c>
      <c r="C1063" s="1023"/>
      <c r="D1063" s="1024"/>
      <c r="E1063" s="369" t="s">
        <v>44</v>
      </c>
      <c r="F1063" s="363"/>
      <c r="G1063" s="364"/>
      <c r="H1063" s="364"/>
      <c r="I1063" s="365"/>
      <c r="J1063" s="366"/>
      <c r="K1063" s="367"/>
      <c r="L1063" s="368"/>
    </row>
    <row r="1064" spans="1:12" ht="10.199999999999999" customHeight="1" x14ac:dyDescent="0.2">
      <c r="A1064" s="349" t="s">
        <v>55</v>
      </c>
      <c r="B1064" s="1022" t="s">
        <v>112</v>
      </c>
      <c r="C1064" s="1023"/>
      <c r="D1064" s="1024"/>
      <c r="E1064" s="369" t="s">
        <v>44</v>
      </c>
      <c r="F1064" s="363"/>
      <c r="G1064" s="364"/>
      <c r="H1064" s="364"/>
      <c r="I1064" s="365"/>
      <c r="J1064" s="366"/>
      <c r="K1064" s="367"/>
      <c r="L1064" s="368"/>
    </row>
    <row r="1065" spans="1:12" ht="10.199999999999999" customHeight="1" x14ac:dyDescent="0.2">
      <c r="A1065" s="349" t="s">
        <v>57</v>
      </c>
      <c r="B1065" s="1022" t="s">
        <v>115</v>
      </c>
      <c r="C1065" s="1023"/>
      <c r="D1065" s="1024"/>
      <c r="E1065" s="369" t="s">
        <v>44</v>
      </c>
      <c r="F1065" s="373"/>
      <c r="G1065" s="374"/>
      <c r="H1065" s="374"/>
      <c r="I1065" s="365"/>
      <c r="J1065" s="366"/>
      <c r="K1065" s="367"/>
      <c r="L1065" s="368"/>
    </row>
    <row r="1066" spans="1:12" ht="35.549999999999997" customHeight="1" x14ac:dyDescent="0.2">
      <c r="A1066" s="349" t="s">
        <v>59</v>
      </c>
      <c r="B1066" s="1022" t="s">
        <v>237</v>
      </c>
      <c r="C1066" s="1023"/>
      <c r="D1066" s="1024"/>
      <c r="E1066" s="369" t="s">
        <v>44</v>
      </c>
      <c r="F1066" s="363"/>
      <c r="G1066" s="364"/>
      <c r="H1066" s="364"/>
      <c r="I1066" s="365"/>
      <c r="J1066" s="366"/>
      <c r="K1066" s="367"/>
      <c r="L1066" s="368"/>
    </row>
    <row r="1067" spans="1:12" ht="10.8" customHeight="1" x14ac:dyDescent="0.2">
      <c r="A1067" s="349" t="s">
        <v>116</v>
      </c>
      <c r="B1067" s="370" t="s">
        <v>233</v>
      </c>
      <c r="C1067" s="377"/>
      <c r="D1067" s="378"/>
      <c r="E1067" s="369" t="s">
        <v>44</v>
      </c>
      <c r="F1067" s="363"/>
      <c r="G1067" s="364"/>
      <c r="H1067" s="364"/>
      <c r="I1067" s="365"/>
      <c r="J1067" s="366"/>
      <c r="K1067" s="367"/>
      <c r="L1067" s="368"/>
    </row>
    <row r="1068" spans="1:12" ht="10.199999999999999" customHeight="1" x14ac:dyDescent="0.2">
      <c r="A1068" s="349" t="s">
        <v>117</v>
      </c>
      <c r="B1068" s="1022" t="s">
        <v>145</v>
      </c>
      <c r="C1068" s="1023"/>
      <c r="D1068" s="1024"/>
      <c r="E1068" s="369" t="s">
        <v>44</v>
      </c>
      <c r="F1068" s="363"/>
      <c r="G1068" s="364"/>
      <c r="H1068" s="364"/>
      <c r="I1068" s="365"/>
      <c r="J1068" s="366"/>
      <c r="K1068" s="367"/>
      <c r="L1068" s="368"/>
    </row>
    <row r="1069" spans="1:12" ht="10.199999999999999" customHeight="1" x14ac:dyDescent="0.2">
      <c r="A1069" s="349" t="s">
        <v>119</v>
      </c>
      <c r="B1069" s="1022" t="s">
        <v>120</v>
      </c>
      <c r="C1069" s="1023"/>
      <c r="D1069" s="1024"/>
      <c r="E1069" s="369" t="s">
        <v>44</v>
      </c>
      <c r="F1069" s="363"/>
      <c r="G1069" s="364"/>
      <c r="H1069" s="364"/>
      <c r="I1069" s="365"/>
      <c r="J1069" s="366"/>
      <c r="K1069" s="367"/>
      <c r="L1069" s="368"/>
    </row>
    <row r="1070" spans="1:12" ht="20.55" customHeight="1" x14ac:dyDescent="0.2">
      <c r="A1070" s="349" t="s">
        <v>121</v>
      </c>
      <c r="B1070" s="1022" t="s">
        <v>113</v>
      </c>
      <c r="C1070" s="1023"/>
      <c r="D1070" s="1024"/>
      <c r="E1070" s="369" t="s">
        <v>44</v>
      </c>
      <c r="F1070" s="363"/>
      <c r="G1070" s="364"/>
      <c r="H1070" s="364"/>
      <c r="I1070" s="365"/>
      <c r="J1070" s="366"/>
      <c r="K1070" s="367"/>
      <c r="L1070" s="368"/>
    </row>
    <row r="1071" spans="1:12" x14ac:dyDescent="0.2">
      <c r="A1071" s="349" t="s">
        <v>123</v>
      </c>
      <c r="B1071" s="370" t="s">
        <v>146</v>
      </c>
      <c r="C1071" s="371"/>
      <c r="D1071" s="372"/>
      <c r="E1071" s="369" t="s">
        <v>44</v>
      </c>
      <c r="F1071" s="373"/>
      <c r="G1071" s="374"/>
      <c r="H1071" s="374"/>
      <c r="I1071" s="365"/>
      <c r="J1071" s="366"/>
      <c r="K1071" s="367"/>
      <c r="L1071" s="368"/>
    </row>
    <row r="1072" spans="1:12" ht="10.199999999999999" customHeight="1" x14ac:dyDescent="0.2">
      <c r="A1072" s="349" t="s">
        <v>124</v>
      </c>
      <c r="B1072" s="1022" t="s">
        <v>147</v>
      </c>
      <c r="C1072" s="1023"/>
      <c r="D1072" s="1024"/>
      <c r="E1072" s="369" t="s">
        <v>44</v>
      </c>
      <c r="F1072" s="363"/>
      <c r="G1072" s="364"/>
      <c r="H1072" s="364"/>
      <c r="I1072" s="365"/>
      <c r="J1072" s="366"/>
      <c r="K1072" s="367"/>
      <c r="L1072" s="368"/>
    </row>
    <row r="1073" spans="1:12" ht="10.199999999999999" customHeight="1" x14ac:dyDescent="0.2">
      <c r="A1073" s="349" t="s">
        <v>126</v>
      </c>
      <c r="B1073" s="1022" t="s">
        <v>127</v>
      </c>
      <c r="C1073" s="1023"/>
      <c r="D1073" s="1024"/>
      <c r="E1073" s="369" t="s">
        <v>44</v>
      </c>
      <c r="F1073" s="363"/>
      <c r="G1073" s="364"/>
      <c r="H1073" s="364"/>
      <c r="I1073" s="365"/>
      <c r="J1073" s="366"/>
      <c r="K1073" s="367"/>
      <c r="L1073" s="368"/>
    </row>
    <row r="1074" spans="1:12" ht="21.45" customHeight="1" x14ac:dyDescent="0.2">
      <c r="A1074" s="349" t="s">
        <v>128</v>
      </c>
      <c r="B1074" s="1022" t="s">
        <v>608</v>
      </c>
      <c r="C1074" s="1023"/>
      <c r="D1074" s="1024"/>
      <c r="E1074" s="369" t="s">
        <v>44</v>
      </c>
      <c r="F1074" s="363"/>
      <c r="G1074" s="364"/>
      <c r="H1074" s="364"/>
      <c r="I1074" s="365"/>
      <c r="J1074" s="366"/>
      <c r="K1074" s="367"/>
      <c r="L1074" s="368"/>
    </row>
    <row r="1075" spans="1:12" ht="21.45" customHeight="1" x14ac:dyDescent="0.2">
      <c r="A1075" s="349" t="s">
        <v>130</v>
      </c>
      <c r="B1075" s="1022" t="s">
        <v>609</v>
      </c>
      <c r="C1075" s="1023"/>
      <c r="D1075" s="1024"/>
      <c r="E1075" s="369" t="s">
        <v>44</v>
      </c>
      <c r="F1075" s="373"/>
      <c r="G1075" s="374"/>
      <c r="H1075" s="374"/>
      <c r="I1075" s="365"/>
      <c r="J1075" s="366"/>
      <c r="K1075" s="367"/>
      <c r="L1075" s="368"/>
    </row>
    <row r="1076" spans="1:12" ht="37.799999999999997" customHeight="1" x14ac:dyDescent="0.2">
      <c r="A1076" s="349" t="s">
        <v>132</v>
      </c>
      <c r="B1076" s="1022" t="s">
        <v>449</v>
      </c>
      <c r="C1076" s="1023"/>
      <c r="D1076" s="1024"/>
      <c r="E1076" s="369" t="s">
        <v>101</v>
      </c>
      <c r="F1076" s="363"/>
      <c r="G1076" s="364"/>
      <c r="H1076" s="364"/>
      <c r="I1076" s="365"/>
      <c r="J1076" s="366"/>
      <c r="K1076" s="367"/>
      <c r="L1076" s="368"/>
    </row>
    <row r="1077" spans="1:12" ht="19.2" customHeight="1" x14ac:dyDescent="0.2">
      <c r="A1077" s="349" t="s">
        <v>134</v>
      </c>
      <c r="B1077" s="1022" t="s">
        <v>610</v>
      </c>
      <c r="C1077" s="1023"/>
      <c r="D1077" s="1024"/>
      <c r="E1077" s="369" t="s">
        <v>44</v>
      </c>
      <c r="F1077" s="363"/>
      <c r="G1077" s="364"/>
      <c r="H1077" s="364"/>
      <c r="I1077" s="365"/>
      <c r="J1077" s="366"/>
      <c r="K1077" s="367"/>
      <c r="L1077" s="368"/>
    </row>
    <row r="1078" spans="1:12" x14ac:dyDescent="0.2">
      <c r="A1078" s="349"/>
      <c r="B1078" s="405" t="s">
        <v>149</v>
      </c>
      <c r="C1078" s="375"/>
      <c r="D1078" s="376"/>
      <c r="E1078" s="369" t="s">
        <v>44</v>
      </c>
      <c r="F1078" s="363"/>
      <c r="G1078" s="364"/>
      <c r="H1078" s="364"/>
      <c r="I1078" s="365"/>
      <c r="J1078" s="366"/>
      <c r="K1078" s="367"/>
      <c r="L1078" s="368"/>
    </row>
    <row r="1079" spans="1:12" ht="42" customHeight="1" x14ac:dyDescent="0.2">
      <c r="A1079" s="349" t="s">
        <v>150</v>
      </c>
      <c r="B1079" s="1022" t="s">
        <v>444</v>
      </c>
      <c r="C1079" s="1023"/>
      <c r="D1079" s="1024"/>
      <c r="E1079" s="369" t="s">
        <v>101</v>
      </c>
      <c r="F1079" s="363"/>
      <c r="G1079" s="364"/>
      <c r="H1079" s="364"/>
      <c r="I1079" s="365"/>
      <c r="J1079" s="366"/>
      <c r="K1079" s="367"/>
      <c r="L1079" s="368"/>
    </row>
    <row r="1080" spans="1:12" ht="22.8" customHeight="1" x14ac:dyDescent="0.2">
      <c r="A1080" s="349" t="s">
        <v>136</v>
      </c>
      <c r="B1080" s="1013" t="s">
        <v>585</v>
      </c>
      <c r="C1080" s="1014"/>
      <c r="D1080" s="1015"/>
      <c r="E1080" s="349" t="s">
        <v>44</v>
      </c>
      <c r="F1080" s="363"/>
      <c r="G1080" s="364"/>
      <c r="H1080" s="364"/>
      <c r="I1080" s="365"/>
      <c r="J1080" s="366"/>
      <c r="K1080" s="367"/>
      <c r="L1080" s="368"/>
    </row>
    <row r="1081" spans="1:12" ht="20.55" customHeight="1" x14ac:dyDescent="0.2">
      <c r="A1081" s="349" t="s">
        <v>179</v>
      </c>
      <c r="B1081" s="1013" t="s">
        <v>154</v>
      </c>
      <c r="C1081" s="1014"/>
      <c r="D1081" s="1015"/>
      <c r="E1081" s="349" t="s">
        <v>44</v>
      </c>
      <c r="F1081" s="363"/>
      <c r="G1081" s="364"/>
      <c r="H1081" s="364"/>
      <c r="I1081" s="365"/>
      <c r="J1081" s="366"/>
      <c r="K1081" s="367"/>
      <c r="L1081" s="368"/>
    </row>
    <row r="1082" spans="1:12" ht="21.45" customHeight="1" x14ac:dyDescent="0.2">
      <c r="A1082" s="349" t="s">
        <v>153</v>
      </c>
      <c r="B1082" s="1013" t="s">
        <v>156</v>
      </c>
      <c r="C1082" s="1014"/>
      <c r="D1082" s="1015"/>
      <c r="E1082" s="349" t="s">
        <v>44</v>
      </c>
      <c r="F1082" s="363"/>
      <c r="G1082" s="364"/>
      <c r="H1082" s="364"/>
      <c r="I1082" s="365"/>
      <c r="J1082" s="366"/>
      <c r="K1082" s="367"/>
      <c r="L1082" s="368"/>
    </row>
    <row r="1083" spans="1:12" ht="33" customHeight="1" x14ac:dyDescent="0.2">
      <c r="A1083" s="349" t="s">
        <v>155</v>
      </c>
      <c r="B1083" s="1013" t="s">
        <v>611</v>
      </c>
      <c r="C1083" s="1014"/>
      <c r="D1083" s="1015"/>
      <c r="E1083" s="349" t="s">
        <v>44</v>
      </c>
      <c r="F1083" s="373"/>
      <c r="G1083" s="374"/>
      <c r="H1083" s="374"/>
      <c r="I1083" s="365"/>
      <c r="J1083" s="366"/>
      <c r="K1083" s="367"/>
      <c r="L1083" s="368"/>
    </row>
    <row r="1084" spans="1:12" ht="39" customHeight="1" x14ac:dyDescent="0.2">
      <c r="A1084" s="349" t="s">
        <v>157</v>
      </c>
      <c r="B1084" s="1022" t="s">
        <v>257</v>
      </c>
      <c r="C1084" s="1023"/>
      <c r="D1084" s="1024"/>
      <c r="E1084" s="349" t="s">
        <v>44</v>
      </c>
      <c r="F1084" s="363"/>
      <c r="G1084" s="364"/>
      <c r="H1084" s="364"/>
      <c r="I1084" s="365"/>
      <c r="J1084" s="366"/>
      <c r="K1084" s="367"/>
      <c r="L1084" s="368"/>
    </row>
    <row r="1085" spans="1:12" ht="30.45" customHeight="1" x14ac:dyDescent="0.2">
      <c r="A1085" s="349" t="s">
        <v>159</v>
      </c>
      <c r="B1085" s="1013" t="s">
        <v>241</v>
      </c>
      <c r="C1085" s="1014"/>
      <c r="D1085" s="1015"/>
      <c r="E1085" s="349" t="s">
        <v>44</v>
      </c>
      <c r="F1085" s="363"/>
      <c r="G1085" s="364"/>
      <c r="H1085" s="364"/>
      <c r="I1085" s="365"/>
      <c r="J1085" s="366"/>
      <c r="K1085" s="367"/>
      <c r="L1085" s="368"/>
    </row>
    <row r="1086" spans="1:12" ht="10.199999999999999" customHeight="1" x14ac:dyDescent="0.2">
      <c r="A1086" s="349"/>
      <c r="B1086" s="1016" t="s">
        <v>242</v>
      </c>
      <c r="C1086" s="1017"/>
      <c r="D1086" s="1018"/>
      <c r="E1086" s="349" t="s">
        <v>44</v>
      </c>
      <c r="F1086" s="363"/>
      <c r="G1086" s="364"/>
      <c r="H1086" s="364"/>
      <c r="I1086" s="365"/>
      <c r="J1086" s="366"/>
      <c r="K1086" s="367"/>
      <c r="L1086" s="368"/>
    </row>
    <row r="1087" spans="1:12" ht="30" customHeight="1" x14ac:dyDescent="0.2">
      <c r="A1087" s="349" t="s">
        <v>161</v>
      </c>
      <c r="B1087" s="1013" t="s">
        <v>243</v>
      </c>
      <c r="C1087" s="1014"/>
      <c r="D1087" s="1015"/>
      <c r="E1087" s="349" t="s">
        <v>44</v>
      </c>
      <c r="F1087" s="363"/>
      <c r="G1087" s="364"/>
      <c r="H1087" s="364"/>
      <c r="I1087" s="365"/>
      <c r="J1087" s="366"/>
      <c r="K1087" s="367"/>
      <c r="L1087" s="368"/>
    </row>
    <row r="1088" spans="1:12" x14ac:dyDescent="0.2">
      <c r="A1088" s="349"/>
      <c r="B1088" s="360" t="s">
        <v>165</v>
      </c>
      <c r="C1088" s="371"/>
      <c r="D1088" s="372"/>
      <c r="E1088" s="349" t="s">
        <v>44</v>
      </c>
      <c r="F1088" s="373"/>
      <c r="G1088" s="374"/>
      <c r="H1088" s="374"/>
      <c r="I1088" s="365"/>
      <c r="J1088" s="366"/>
      <c r="K1088" s="367"/>
      <c r="L1088" s="368"/>
    </row>
    <row r="1089" spans="1:12" ht="20.399999999999999" x14ac:dyDescent="0.2">
      <c r="A1089" s="349" t="s">
        <v>163</v>
      </c>
      <c r="B1089" s="370" t="s">
        <v>167</v>
      </c>
      <c r="C1089" s="361"/>
      <c r="D1089" s="362"/>
      <c r="E1089" s="383" t="s">
        <v>244</v>
      </c>
      <c r="F1089" s="363"/>
      <c r="G1089" s="364"/>
      <c r="H1089" s="364"/>
      <c r="I1089" s="365"/>
      <c r="J1089" s="366"/>
      <c r="K1089" s="367"/>
      <c r="L1089" s="368"/>
    </row>
    <row r="1090" spans="1:12" x14ac:dyDescent="0.2">
      <c r="A1090" s="856"/>
      <c r="B1090" s="857" t="s">
        <v>14</v>
      </c>
      <c r="C1090" s="858"/>
      <c r="D1090" s="858"/>
      <c r="E1090" s="80"/>
      <c r="F1090" s="80"/>
      <c r="G1090" s="80"/>
      <c r="H1090" s="80"/>
      <c r="I1090" s="81"/>
      <c r="J1090" s="42"/>
      <c r="K1090" s="82"/>
      <c r="L1090" s="82"/>
    </row>
    <row r="1091" spans="1:12" ht="10.199999999999999" customHeight="1" x14ac:dyDescent="0.2">
      <c r="A1091" s="856" t="s">
        <v>15</v>
      </c>
      <c r="B1091" s="1000" t="s">
        <v>496</v>
      </c>
      <c r="C1091" s="1000"/>
      <c r="D1091" s="1000"/>
      <c r="E1091" s="1000"/>
      <c r="F1091" s="1000"/>
      <c r="G1091" s="1000"/>
      <c r="H1091" s="1000"/>
      <c r="I1091" s="1000"/>
      <c r="J1091" s="1000"/>
      <c r="K1091" s="1000"/>
      <c r="L1091" s="82"/>
    </row>
    <row r="1092" spans="1:12" s="5" customFormat="1" ht="15" customHeight="1" x14ac:dyDescent="0.3">
      <c r="A1092" s="17" t="s">
        <v>15</v>
      </c>
      <c r="B1092" s="104" t="s">
        <v>27</v>
      </c>
      <c r="C1092" s="2"/>
      <c r="D1092" s="1"/>
      <c r="F1092" s="2"/>
      <c r="G1092" s="10"/>
      <c r="H1092" s="11"/>
      <c r="I1092" s="10"/>
      <c r="J1092" s="2"/>
      <c r="K1092" s="2"/>
    </row>
    <row r="1093" spans="1:12" s="5" customFormat="1" ht="15" customHeight="1" x14ac:dyDescent="0.3">
      <c r="A1093" s="1019" t="s">
        <v>357</v>
      </c>
      <c r="B1093" s="1020"/>
      <c r="C1093" s="1020"/>
      <c r="D1093" s="1020"/>
      <c r="E1093" s="1020"/>
      <c r="F1093" s="1020"/>
      <c r="G1093" s="1020"/>
      <c r="H1093" s="1020"/>
      <c r="I1093" s="1021"/>
      <c r="J1093" s="384"/>
      <c r="K1093" s="385" t="s">
        <v>25</v>
      </c>
    </row>
    <row r="1094" spans="1:12" s="5" customFormat="1" ht="15" customHeight="1" x14ac:dyDescent="0.3">
      <c r="A1094" s="1019" t="s">
        <v>358</v>
      </c>
      <c r="B1094" s="1020"/>
      <c r="C1094" s="1020"/>
      <c r="D1094" s="1020"/>
      <c r="E1094" s="1020"/>
      <c r="F1094" s="1020"/>
      <c r="G1094" s="1020"/>
      <c r="H1094" s="1020"/>
      <c r="I1094" s="1021"/>
      <c r="J1094" s="384"/>
      <c r="K1094" s="385" t="s">
        <v>25</v>
      </c>
    </row>
    <row r="1095" spans="1:12" s="5" customFormat="1" ht="15" customHeight="1" x14ac:dyDescent="0.3">
      <c r="A1095" s="1019" t="s">
        <v>26</v>
      </c>
      <c r="B1095" s="1020"/>
      <c r="C1095" s="1020"/>
      <c r="D1095" s="1020"/>
      <c r="E1095" s="1020"/>
      <c r="F1095" s="1020"/>
      <c r="G1095" s="1020"/>
      <c r="H1095" s="1020"/>
      <c r="I1095" s="1021"/>
      <c r="J1095" s="384"/>
      <c r="K1095" s="385" t="s">
        <v>25</v>
      </c>
    </row>
    <row r="1096" spans="1:12" s="5" customFormat="1" ht="15" customHeight="1" x14ac:dyDescent="0.3">
      <c r="A1096" s="17"/>
      <c r="B1096" s="1" t="s">
        <v>14</v>
      </c>
      <c r="C1096" s="18"/>
      <c r="D1096" s="18"/>
      <c r="E1096" s="18"/>
      <c r="F1096" s="18"/>
      <c r="G1096" s="18"/>
      <c r="H1096" s="18"/>
      <c r="I1096" s="18"/>
      <c r="J1096" s="19"/>
      <c r="K1096" s="10"/>
    </row>
    <row r="1097" spans="1:12" s="5" customFormat="1" ht="15" customHeight="1" x14ac:dyDescent="0.3">
      <c r="A1097" s="3" t="s">
        <v>15</v>
      </c>
      <c r="B1097" s="4" t="s">
        <v>20</v>
      </c>
      <c r="C1097" s="4"/>
      <c r="D1097" s="4"/>
      <c r="E1097" s="4"/>
      <c r="F1097" s="4"/>
      <c r="L1097" s="8"/>
    </row>
    <row r="1098" spans="1:12" s="5" customFormat="1" ht="15" customHeight="1" x14ac:dyDescent="0.3">
      <c r="A1098" s="3" t="s">
        <v>15</v>
      </c>
      <c r="B1098" s="4" t="s">
        <v>433</v>
      </c>
      <c r="C1098" s="4"/>
      <c r="D1098" s="4"/>
      <c r="E1098" s="4"/>
      <c r="J1098" s="4"/>
      <c r="K1098" s="4"/>
    </row>
    <row r="1099" spans="1:12" s="5" customFormat="1" ht="15" customHeight="1" x14ac:dyDescent="0.3">
      <c r="A1099" s="3" t="s">
        <v>15</v>
      </c>
      <c r="B1099" s="14" t="s">
        <v>16</v>
      </c>
      <c r="C1099" s="15"/>
      <c r="D1099" s="14"/>
      <c r="E1099" s="15"/>
      <c r="F1099" s="15"/>
      <c r="G1099" s="16"/>
      <c r="H1099" s="16"/>
      <c r="I1099" s="16"/>
      <c r="J1099" s="15"/>
      <c r="K1099" s="15"/>
    </row>
    <row r="1100" spans="1:12" s="5" customFormat="1" ht="15" customHeight="1" x14ac:dyDescent="0.3">
      <c r="B1100" s="16" t="s">
        <v>434</v>
      </c>
      <c r="C1100" s="16"/>
      <c r="D1100" s="16"/>
      <c r="E1100" s="16"/>
      <c r="F1100" s="16"/>
      <c r="G1100" s="16"/>
      <c r="H1100" s="16"/>
      <c r="I1100" s="16"/>
      <c r="J1100" s="16"/>
      <c r="K1100" s="16"/>
    </row>
    <row r="1101" spans="1:12" s="5" customFormat="1" ht="7.2" customHeight="1" x14ac:dyDescent="0.3">
      <c r="A1101" s="3"/>
      <c r="B1101" s="6"/>
      <c r="C1101" s="6"/>
      <c r="D1101" s="6"/>
      <c r="E1101" s="6"/>
      <c r="F1101" s="6"/>
      <c r="G1101" s="6"/>
      <c r="H1101" s="7"/>
      <c r="I1101" s="7"/>
      <c r="J1101" s="7"/>
      <c r="K1101" s="7"/>
    </row>
    <row r="1102" spans="1:12" s="5" customFormat="1" ht="12.75" customHeight="1" x14ac:dyDescent="0.3">
      <c r="E1102" s="9"/>
      <c r="F1102" s="9"/>
      <c r="I1102" s="20" t="s">
        <v>28</v>
      </c>
      <c r="J1102" s="9"/>
      <c r="K1102" s="9"/>
      <c r="L1102" s="8"/>
    </row>
    <row r="1103" spans="1:12" s="195" customFormat="1" ht="19.8" customHeight="1" x14ac:dyDescent="0.3">
      <c r="A1103" s="141" t="s">
        <v>612</v>
      </c>
      <c r="B1103" s="141"/>
      <c r="C1103" s="141"/>
      <c r="D1103" s="141"/>
      <c r="E1103" s="141"/>
      <c r="F1103" s="141"/>
      <c r="G1103" s="141"/>
      <c r="H1103" s="141"/>
      <c r="I1103" s="141"/>
      <c r="J1103" s="141"/>
      <c r="K1103" s="141"/>
      <c r="L1103" s="141"/>
    </row>
    <row r="1104" spans="1:12" x14ac:dyDescent="0.3">
      <c r="A1104" s="140" t="s">
        <v>30</v>
      </c>
      <c r="B1104" s="140"/>
      <c r="C1104" s="140"/>
      <c r="D1104" s="140"/>
      <c r="E1104" s="140"/>
      <c r="F1104" s="140"/>
      <c r="G1104" s="140"/>
      <c r="H1104" s="140"/>
      <c r="I1104" s="140"/>
      <c r="J1104" s="88"/>
      <c r="K1104" s="89"/>
      <c r="L1104" s="89"/>
    </row>
    <row r="1105" spans="1:12" ht="61.2" x14ac:dyDescent="0.3">
      <c r="A1105" s="352" t="s">
        <v>0</v>
      </c>
      <c r="B1105" s="386" t="s">
        <v>24</v>
      </c>
      <c r="C1105" s="90" t="s">
        <v>31</v>
      </c>
      <c r="D1105" s="387" t="s">
        <v>32</v>
      </c>
      <c r="E1105" s="91" t="s">
        <v>432</v>
      </c>
      <c r="F1105" s="91" t="s">
        <v>33</v>
      </c>
      <c r="G1105" s="90" t="s">
        <v>1</v>
      </c>
      <c r="H1105" s="90" t="s">
        <v>23</v>
      </c>
      <c r="I1105" s="92" t="s">
        <v>34</v>
      </c>
      <c r="J1105" s="90" t="s">
        <v>2</v>
      </c>
      <c r="K1105" s="90" t="s">
        <v>35</v>
      </c>
      <c r="L1105" s="90" t="s">
        <v>36</v>
      </c>
    </row>
    <row r="1106" spans="1:12" x14ac:dyDescent="0.3">
      <c r="A1106" s="392" t="s">
        <v>37</v>
      </c>
      <c r="B1106" s="393" t="s">
        <v>3</v>
      </c>
      <c r="C1106" s="90" t="s">
        <v>4</v>
      </c>
      <c r="D1106" s="90" t="s">
        <v>5</v>
      </c>
      <c r="E1106" s="90" t="s">
        <v>6</v>
      </c>
      <c r="F1106" s="95" t="s">
        <v>7</v>
      </c>
      <c r="G1106" s="95" t="s">
        <v>8</v>
      </c>
      <c r="H1106" s="394" t="s">
        <v>9</v>
      </c>
      <c r="I1106" s="395" t="s">
        <v>10</v>
      </c>
      <c r="J1106" s="396" t="s">
        <v>11</v>
      </c>
      <c r="K1106" s="397" t="s">
        <v>12</v>
      </c>
      <c r="L1106" s="398" t="s">
        <v>38</v>
      </c>
    </row>
    <row r="1107" spans="1:12" ht="40.799999999999997" x14ac:dyDescent="0.3">
      <c r="A1107" s="98" t="s">
        <v>13</v>
      </c>
      <c r="B1107" s="399" t="s">
        <v>613</v>
      </c>
      <c r="C1107" s="352">
        <v>10</v>
      </c>
      <c r="D1107" s="349" t="s">
        <v>22</v>
      </c>
      <c r="E1107" s="350">
        <v>0</v>
      </c>
      <c r="F1107" s="400">
        <f>ROUND(C1107*E1107,2)</f>
        <v>0</v>
      </c>
      <c r="G1107" s="401">
        <v>0.08</v>
      </c>
      <c r="H1107" s="400">
        <f>ROUND(F1107*G1107+F1107,2)</f>
        <v>0</v>
      </c>
      <c r="I1107" s="351"/>
      <c r="J1107" s="332"/>
      <c r="K1107" s="863">
        <v>2</v>
      </c>
      <c r="L1107" s="725">
        <f>ROUND(H1107/C1107*K1107,2)</f>
        <v>0</v>
      </c>
    </row>
    <row r="1108" spans="1:12" x14ac:dyDescent="0.3">
      <c r="A1108" s="98" t="s">
        <v>17</v>
      </c>
      <c r="B1108" s="399" t="s">
        <v>577</v>
      </c>
      <c r="C1108" s="352">
        <v>10</v>
      </c>
      <c r="D1108" s="349" t="s">
        <v>22</v>
      </c>
      <c r="E1108" s="350">
        <v>0</v>
      </c>
      <c r="F1108" s="400">
        <f t="shared" ref="F1108:F1113" si="58">ROUND(C1108*E1108,2)</f>
        <v>0</v>
      </c>
      <c r="G1108" s="401">
        <v>0.08</v>
      </c>
      <c r="H1108" s="400">
        <f t="shared" ref="H1108:H1113" si="59">ROUND(F1108*G1108+F1108,2)</f>
        <v>0</v>
      </c>
      <c r="I1108" s="351"/>
      <c r="J1108" s="332"/>
      <c r="K1108" s="863">
        <v>2</v>
      </c>
      <c r="L1108" s="725">
        <f t="shared" ref="L1108:L1113" si="60">ROUND(H1108/C1108*K1108,2)</f>
        <v>0</v>
      </c>
    </row>
    <row r="1109" spans="1:12" x14ac:dyDescent="0.3">
      <c r="A1109" s="98" t="s">
        <v>18</v>
      </c>
      <c r="B1109" s="399" t="s">
        <v>593</v>
      </c>
      <c r="C1109" s="352">
        <v>10</v>
      </c>
      <c r="D1109" s="349" t="s">
        <v>22</v>
      </c>
      <c r="E1109" s="350">
        <v>0</v>
      </c>
      <c r="F1109" s="400">
        <f t="shared" si="58"/>
        <v>0</v>
      </c>
      <c r="G1109" s="401">
        <v>0.08</v>
      </c>
      <c r="H1109" s="400">
        <f t="shared" si="59"/>
        <v>0</v>
      </c>
      <c r="I1109" s="351"/>
      <c r="J1109" s="332"/>
      <c r="K1109" s="863">
        <v>2</v>
      </c>
      <c r="L1109" s="725">
        <f t="shared" si="60"/>
        <v>0</v>
      </c>
    </row>
    <row r="1110" spans="1:12" x14ac:dyDescent="0.3">
      <c r="A1110" s="98" t="s">
        <v>19</v>
      </c>
      <c r="B1110" s="399" t="s">
        <v>604</v>
      </c>
      <c r="C1110" s="352">
        <v>10</v>
      </c>
      <c r="D1110" s="349" t="s">
        <v>22</v>
      </c>
      <c r="E1110" s="350">
        <v>0</v>
      </c>
      <c r="F1110" s="400">
        <f t="shared" si="58"/>
        <v>0</v>
      </c>
      <c r="G1110" s="401">
        <v>0.08</v>
      </c>
      <c r="H1110" s="400">
        <f t="shared" si="59"/>
        <v>0</v>
      </c>
      <c r="I1110" s="351"/>
      <c r="J1110" s="332"/>
      <c r="K1110" s="863">
        <v>2</v>
      </c>
      <c r="L1110" s="725">
        <f t="shared" si="60"/>
        <v>0</v>
      </c>
    </row>
    <row r="1111" spans="1:12" x14ac:dyDescent="0.3">
      <c r="A1111" s="98" t="s">
        <v>21</v>
      </c>
      <c r="B1111" s="399" t="s">
        <v>605</v>
      </c>
      <c r="C1111" s="352">
        <v>10</v>
      </c>
      <c r="D1111" s="349" t="s">
        <v>22</v>
      </c>
      <c r="E1111" s="350">
        <v>0</v>
      </c>
      <c r="F1111" s="400">
        <f t="shared" si="58"/>
        <v>0</v>
      </c>
      <c r="G1111" s="401">
        <v>0.08</v>
      </c>
      <c r="H1111" s="400">
        <f t="shared" si="59"/>
        <v>0</v>
      </c>
      <c r="I1111" s="351"/>
      <c r="J1111" s="332"/>
      <c r="K1111" s="863">
        <v>2</v>
      </c>
      <c r="L1111" s="725">
        <f t="shared" si="60"/>
        <v>0</v>
      </c>
    </row>
    <row r="1112" spans="1:12" x14ac:dyDescent="0.3">
      <c r="A1112" s="98" t="s">
        <v>53</v>
      </c>
      <c r="B1112" s="399" t="s">
        <v>606</v>
      </c>
      <c r="C1112" s="352">
        <v>10</v>
      </c>
      <c r="D1112" s="349" t="s">
        <v>22</v>
      </c>
      <c r="E1112" s="350">
        <v>0</v>
      </c>
      <c r="F1112" s="400">
        <f t="shared" si="58"/>
        <v>0</v>
      </c>
      <c r="G1112" s="401">
        <v>0.08</v>
      </c>
      <c r="H1112" s="400">
        <f t="shared" si="59"/>
        <v>0</v>
      </c>
      <c r="I1112" s="351"/>
      <c r="J1112" s="332"/>
      <c r="K1112" s="863">
        <v>2</v>
      </c>
      <c r="L1112" s="725">
        <f t="shared" si="60"/>
        <v>0</v>
      </c>
    </row>
    <row r="1113" spans="1:12" x14ac:dyDescent="0.3">
      <c r="A1113" s="98" t="s">
        <v>55</v>
      </c>
      <c r="B1113" s="403" t="s">
        <v>105</v>
      </c>
      <c r="C1113" s="352">
        <v>10</v>
      </c>
      <c r="D1113" s="349" t="s">
        <v>106</v>
      </c>
      <c r="E1113" s="350">
        <v>0</v>
      </c>
      <c r="F1113" s="400">
        <f t="shared" si="58"/>
        <v>0</v>
      </c>
      <c r="G1113" s="401">
        <v>0.08</v>
      </c>
      <c r="H1113" s="400">
        <f t="shared" si="59"/>
        <v>0</v>
      </c>
      <c r="I1113" s="351"/>
      <c r="J1113" s="332"/>
      <c r="K1113" s="863">
        <v>2</v>
      </c>
      <c r="L1113" s="725">
        <f t="shared" si="60"/>
        <v>0</v>
      </c>
    </row>
    <row r="1114" spans="1:12" x14ac:dyDescent="0.3">
      <c r="A1114" s="38"/>
      <c r="B1114" s="406"/>
      <c r="C1114" s="407"/>
      <c r="D1114" s="408"/>
      <c r="E1114" s="864"/>
      <c r="F1114" s="409">
        <f>SUM(F1107:F1113)</f>
        <v>0</v>
      </c>
      <c r="G1114" s="410"/>
      <c r="H1114" s="409">
        <f>SUM(H1107:H1113)</f>
        <v>0</v>
      </c>
      <c r="I1114" s="41"/>
      <c r="J1114" s="42"/>
      <c r="K1114" s="43"/>
      <c r="L1114" s="725">
        <f>SUM(L1107:L1113)</f>
        <v>0</v>
      </c>
    </row>
    <row r="1115" spans="1:12" x14ac:dyDescent="0.3">
      <c r="A1115" s="411"/>
      <c r="B1115" s="412" t="s">
        <v>97</v>
      </c>
      <c r="C1115" s="413"/>
      <c r="D1115" s="414"/>
      <c r="E1115" s="415"/>
      <c r="F1115" s="53"/>
      <c r="G1115" s="54"/>
      <c r="H1115" s="53"/>
      <c r="I1115" s="416"/>
      <c r="J1115" s="417"/>
      <c r="K1115" s="418"/>
      <c r="L1115" s="419"/>
    </row>
    <row r="1116" spans="1:12" x14ac:dyDescent="0.3">
      <c r="A1116" s="98" t="s">
        <v>13</v>
      </c>
      <c r="B1116" s="420"/>
      <c r="C1116" s="421"/>
      <c r="D1116" s="422" t="s">
        <v>22</v>
      </c>
      <c r="E1116" s="423"/>
      <c r="F1116" s="409">
        <f t="shared" ref="F1116:F1118" si="61">ROUND(C1116*E1116,2)</f>
        <v>0</v>
      </c>
      <c r="G1116" s="424">
        <v>0.08</v>
      </c>
      <c r="H1116" s="409">
        <f t="shared" ref="H1116:H1118" si="62">ROUND(F1116*G1116+F1116,2)</f>
        <v>0</v>
      </c>
      <c r="I1116" s="425"/>
      <c r="J1116" s="991"/>
      <c r="K1116" s="992"/>
      <c r="L1116" s="993"/>
    </row>
    <row r="1117" spans="1:12" x14ac:dyDescent="0.3">
      <c r="A1117" s="98" t="s">
        <v>17</v>
      </c>
      <c r="B1117" s="420"/>
      <c r="C1117" s="421"/>
      <c r="D1117" s="422" t="s">
        <v>22</v>
      </c>
      <c r="E1117" s="423"/>
      <c r="F1117" s="409">
        <f t="shared" si="61"/>
        <v>0</v>
      </c>
      <c r="G1117" s="424">
        <v>0.08</v>
      </c>
      <c r="H1117" s="409">
        <f t="shared" si="62"/>
        <v>0</v>
      </c>
      <c r="I1117" s="425"/>
      <c r="J1117" s="991"/>
      <c r="K1117" s="992"/>
      <c r="L1117" s="993"/>
    </row>
    <row r="1118" spans="1:12" x14ac:dyDescent="0.3">
      <c r="A1118" s="98" t="s">
        <v>18</v>
      </c>
      <c r="B1118" s="420"/>
      <c r="C1118" s="421"/>
      <c r="D1118" s="422" t="s">
        <v>22</v>
      </c>
      <c r="E1118" s="423"/>
      <c r="F1118" s="409">
        <f t="shared" si="61"/>
        <v>0</v>
      </c>
      <c r="G1118" s="424">
        <v>0.08</v>
      </c>
      <c r="H1118" s="409">
        <f t="shared" si="62"/>
        <v>0</v>
      </c>
      <c r="I1118" s="425"/>
      <c r="J1118" s="991"/>
      <c r="K1118" s="992"/>
      <c r="L1118" s="993"/>
    </row>
    <row r="1119" spans="1:12" x14ac:dyDescent="0.3">
      <c r="A1119" s="38"/>
      <c r="B1119" s="406"/>
      <c r="C1119" s="407"/>
      <c r="D1119" s="408"/>
      <c r="E1119" s="426"/>
      <c r="F1119" s="409">
        <f>SUM(F1116:F1118)</f>
        <v>0</v>
      </c>
      <c r="G1119" s="410"/>
      <c r="H1119" s="409">
        <f>SUM(H1116:H1118)</f>
        <v>0</v>
      </c>
      <c r="I1119" s="41"/>
      <c r="J1119" s="42"/>
      <c r="K1119" s="43"/>
      <c r="L1119" s="55"/>
    </row>
    <row r="1120" spans="1:12" x14ac:dyDescent="0.2">
      <c r="A1120" s="102" t="s">
        <v>40</v>
      </c>
      <c r="B1120" s="103"/>
      <c r="C1120" s="103"/>
      <c r="D1120" s="103"/>
      <c r="E1120" s="103"/>
      <c r="F1120" s="103"/>
      <c r="G1120" s="103"/>
      <c r="H1120" s="103"/>
      <c r="I1120" s="139"/>
      <c r="J1120" s="97"/>
      <c r="K1120" s="97"/>
      <c r="L1120" s="97"/>
    </row>
    <row r="1121" spans="1:12" ht="20.399999999999999" x14ac:dyDescent="0.2">
      <c r="A1121" s="427" t="s">
        <v>0</v>
      </c>
      <c r="B1121" s="428" t="s">
        <v>107</v>
      </c>
      <c r="C1121" s="413"/>
      <c r="D1121" s="429"/>
      <c r="E1121" s="427" t="s">
        <v>42</v>
      </c>
      <c r="F1121" s="430"/>
      <c r="G1121" s="431"/>
      <c r="H1121" s="431"/>
      <c r="I1121" s="418" t="s">
        <v>43</v>
      </c>
      <c r="J1121" s="432"/>
      <c r="K1121" s="433"/>
      <c r="L1121" s="434"/>
    </row>
    <row r="1122" spans="1:12" x14ac:dyDescent="0.2">
      <c r="A1122" s="422"/>
      <c r="B1122" s="435" t="s">
        <v>138</v>
      </c>
      <c r="C1122" s="436"/>
      <c r="D1122" s="437"/>
      <c r="E1122" s="422" t="s">
        <v>44</v>
      </c>
      <c r="F1122" s="438"/>
      <c r="G1122" s="439"/>
      <c r="H1122" s="439"/>
      <c r="I1122" s="440"/>
      <c r="J1122" s="441"/>
      <c r="K1122" s="442"/>
      <c r="L1122" s="443"/>
    </row>
    <row r="1123" spans="1:12" x14ac:dyDescent="0.2">
      <c r="A1123" s="422" t="s">
        <v>13</v>
      </c>
      <c r="B1123" s="979" t="s">
        <v>501</v>
      </c>
      <c r="C1123" s="980"/>
      <c r="D1123" s="981"/>
      <c r="E1123" s="422" t="s">
        <v>44</v>
      </c>
      <c r="F1123" s="438"/>
      <c r="G1123" s="439"/>
      <c r="H1123" s="439"/>
      <c r="I1123" s="440"/>
      <c r="J1123" s="441"/>
      <c r="K1123" s="442"/>
      <c r="L1123" s="443"/>
    </row>
    <row r="1124" spans="1:12" ht="10.199999999999999" customHeight="1" x14ac:dyDescent="0.2">
      <c r="A1124" s="422" t="s">
        <v>17</v>
      </c>
      <c r="B1124" s="979" t="s">
        <v>236</v>
      </c>
      <c r="C1124" s="980"/>
      <c r="D1124" s="981"/>
      <c r="E1124" s="422" t="s">
        <v>44</v>
      </c>
      <c r="F1124" s="444"/>
      <c r="G1124" s="445"/>
      <c r="H1124" s="445"/>
      <c r="I1124" s="440"/>
      <c r="J1124" s="441"/>
      <c r="K1124" s="442"/>
      <c r="L1124" s="443"/>
    </row>
    <row r="1125" spans="1:12" x14ac:dyDescent="0.2">
      <c r="A1125" s="422" t="s">
        <v>18</v>
      </c>
      <c r="B1125" s="446" t="s">
        <v>183</v>
      </c>
      <c r="C1125" s="436"/>
      <c r="D1125" s="437"/>
      <c r="E1125" s="422" t="s">
        <v>44</v>
      </c>
      <c r="F1125" s="438"/>
      <c r="G1125" s="439"/>
      <c r="H1125" s="439"/>
      <c r="I1125" s="440"/>
      <c r="J1125" s="441"/>
      <c r="K1125" s="442"/>
      <c r="L1125" s="443"/>
    </row>
    <row r="1126" spans="1:12" ht="10.199999999999999" customHeight="1" x14ac:dyDescent="0.2">
      <c r="A1126" s="422" t="s">
        <v>19</v>
      </c>
      <c r="B1126" s="982" t="s">
        <v>450</v>
      </c>
      <c r="C1126" s="983"/>
      <c r="D1126" s="984"/>
      <c r="E1126" s="447" t="s">
        <v>101</v>
      </c>
      <c r="F1126" s="438"/>
      <c r="G1126" s="439"/>
      <c r="H1126" s="439"/>
      <c r="I1126" s="440"/>
      <c r="J1126" s="441"/>
      <c r="K1126" s="442"/>
      <c r="L1126" s="443"/>
    </row>
    <row r="1127" spans="1:12" x14ac:dyDescent="0.2">
      <c r="A1127" s="422" t="s">
        <v>21</v>
      </c>
      <c r="B1127" s="448" t="s">
        <v>110</v>
      </c>
      <c r="C1127" s="449"/>
      <c r="D1127" s="450"/>
      <c r="E1127" s="447" t="s">
        <v>44</v>
      </c>
      <c r="F1127" s="438"/>
      <c r="G1127" s="439"/>
      <c r="H1127" s="439"/>
      <c r="I1127" s="440"/>
      <c r="J1127" s="441"/>
      <c r="K1127" s="442"/>
      <c r="L1127" s="443"/>
    </row>
    <row r="1128" spans="1:12" x14ac:dyDescent="0.2">
      <c r="A1128" s="422" t="s">
        <v>53</v>
      </c>
      <c r="B1128" s="448" t="s">
        <v>245</v>
      </c>
      <c r="C1128" s="451"/>
      <c r="D1128" s="452"/>
      <c r="E1128" s="447" t="s">
        <v>44</v>
      </c>
      <c r="F1128" s="438"/>
      <c r="G1128" s="439"/>
      <c r="H1128" s="439"/>
      <c r="I1128" s="440"/>
      <c r="J1128" s="441"/>
      <c r="K1128" s="442"/>
      <c r="L1128" s="443"/>
    </row>
    <row r="1129" spans="1:12" ht="87" customHeight="1" x14ac:dyDescent="0.2">
      <c r="A1129" s="422" t="s">
        <v>55</v>
      </c>
      <c r="B1129" s="982" t="s">
        <v>451</v>
      </c>
      <c r="C1129" s="983"/>
      <c r="D1129" s="984"/>
      <c r="E1129" s="447" t="s">
        <v>44</v>
      </c>
      <c r="F1129" s="444"/>
      <c r="G1129" s="445"/>
      <c r="H1129" s="445"/>
      <c r="I1129" s="440"/>
      <c r="J1129" s="441"/>
      <c r="K1129" s="442"/>
      <c r="L1129" s="443"/>
    </row>
    <row r="1130" spans="1:12" x14ac:dyDescent="0.2">
      <c r="A1130" s="422" t="s">
        <v>57</v>
      </c>
      <c r="B1130" s="448" t="s">
        <v>183</v>
      </c>
      <c r="C1130" s="449"/>
      <c r="D1130" s="450"/>
      <c r="E1130" s="447" t="s">
        <v>44</v>
      </c>
      <c r="F1130" s="438"/>
      <c r="G1130" s="439"/>
      <c r="H1130" s="439"/>
      <c r="I1130" s="440"/>
      <c r="J1130" s="441"/>
      <c r="K1130" s="442"/>
      <c r="L1130" s="443"/>
    </row>
    <row r="1131" spans="1:12" x14ac:dyDescent="0.2">
      <c r="A1131" s="422" t="s">
        <v>59</v>
      </c>
      <c r="B1131" s="448" t="s">
        <v>109</v>
      </c>
      <c r="C1131" s="453"/>
      <c r="D1131" s="454"/>
      <c r="E1131" s="447" t="s">
        <v>44</v>
      </c>
      <c r="F1131" s="438"/>
      <c r="G1131" s="439"/>
      <c r="H1131" s="439"/>
      <c r="I1131" s="440"/>
      <c r="J1131" s="441"/>
      <c r="K1131" s="442"/>
      <c r="L1131" s="443"/>
    </row>
    <row r="1132" spans="1:12" x14ac:dyDescent="0.2">
      <c r="A1132" s="422" t="s">
        <v>116</v>
      </c>
      <c r="B1132" s="448" t="s">
        <v>110</v>
      </c>
      <c r="C1132" s="449"/>
      <c r="D1132" s="450"/>
      <c r="E1132" s="447" t="s">
        <v>44</v>
      </c>
      <c r="F1132" s="438"/>
      <c r="G1132" s="439"/>
      <c r="H1132" s="439"/>
      <c r="I1132" s="440"/>
      <c r="J1132" s="441"/>
      <c r="K1132" s="442"/>
      <c r="L1132" s="443"/>
    </row>
    <row r="1133" spans="1:12" ht="10.199999999999999" customHeight="1" x14ac:dyDescent="0.2">
      <c r="A1133" s="422" t="s">
        <v>117</v>
      </c>
      <c r="B1133" s="982" t="s">
        <v>452</v>
      </c>
      <c r="C1133" s="983"/>
      <c r="D1133" s="984"/>
      <c r="E1133" s="447" t="s">
        <v>44</v>
      </c>
      <c r="F1133" s="438"/>
      <c r="G1133" s="439"/>
      <c r="H1133" s="439"/>
      <c r="I1133" s="440"/>
      <c r="J1133" s="441"/>
      <c r="K1133" s="442"/>
      <c r="L1133" s="443"/>
    </row>
    <row r="1134" spans="1:12" ht="10.199999999999999" customHeight="1" x14ac:dyDescent="0.2">
      <c r="A1134" s="422" t="s">
        <v>119</v>
      </c>
      <c r="B1134" s="982" t="s">
        <v>112</v>
      </c>
      <c r="C1134" s="983"/>
      <c r="D1134" s="984"/>
      <c r="E1134" s="447" t="s">
        <v>44</v>
      </c>
      <c r="F1134" s="438"/>
      <c r="G1134" s="439"/>
      <c r="H1134" s="439"/>
      <c r="I1134" s="440"/>
      <c r="J1134" s="441"/>
      <c r="K1134" s="442"/>
      <c r="L1134" s="443"/>
    </row>
    <row r="1135" spans="1:12" ht="10.199999999999999" customHeight="1" x14ac:dyDescent="0.2">
      <c r="A1135" s="422" t="s">
        <v>121</v>
      </c>
      <c r="B1135" s="982" t="s">
        <v>115</v>
      </c>
      <c r="C1135" s="983"/>
      <c r="D1135" s="984"/>
      <c r="E1135" s="447" t="s">
        <v>44</v>
      </c>
      <c r="F1135" s="444"/>
      <c r="G1135" s="445"/>
      <c r="H1135" s="445"/>
      <c r="I1135" s="440"/>
      <c r="J1135" s="441"/>
      <c r="K1135" s="442"/>
      <c r="L1135" s="443"/>
    </row>
    <row r="1136" spans="1:12" ht="33.450000000000003" customHeight="1" x14ac:dyDescent="0.2">
      <c r="A1136" s="422" t="s">
        <v>123</v>
      </c>
      <c r="B1136" s="982" t="s">
        <v>237</v>
      </c>
      <c r="C1136" s="983"/>
      <c r="D1136" s="984"/>
      <c r="E1136" s="447" t="s">
        <v>44</v>
      </c>
      <c r="F1136" s="438"/>
      <c r="G1136" s="439"/>
      <c r="H1136" s="439"/>
      <c r="I1136" s="440"/>
      <c r="J1136" s="441"/>
      <c r="K1136" s="442"/>
      <c r="L1136" s="443"/>
    </row>
    <row r="1137" spans="1:12" x14ac:dyDescent="0.2">
      <c r="A1137" s="422" t="s">
        <v>124</v>
      </c>
      <c r="B1137" s="448" t="s">
        <v>233</v>
      </c>
      <c r="C1137" s="453"/>
      <c r="D1137" s="454"/>
      <c r="E1137" s="447" t="s">
        <v>44</v>
      </c>
      <c r="F1137" s="438"/>
      <c r="G1137" s="439"/>
      <c r="H1137" s="439"/>
      <c r="I1137" s="440"/>
      <c r="J1137" s="441"/>
      <c r="K1137" s="442"/>
      <c r="L1137" s="443"/>
    </row>
    <row r="1138" spans="1:12" ht="10.199999999999999" customHeight="1" x14ac:dyDescent="0.2">
      <c r="A1138" s="422" t="s">
        <v>126</v>
      </c>
      <c r="B1138" s="982" t="s">
        <v>145</v>
      </c>
      <c r="C1138" s="983"/>
      <c r="D1138" s="984"/>
      <c r="E1138" s="447" t="s">
        <v>44</v>
      </c>
      <c r="F1138" s="438"/>
      <c r="G1138" s="439"/>
      <c r="H1138" s="439"/>
      <c r="I1138" s="440"/>
      <c r="J1138" s="441"/>
      <c r="K1138" s="442"/>
      <c r="L1138" s="443"/>
    </row>
    <row r="1139" spans="1:12" ht="10.199999999999999" customHeight="1" x14ac:dyDescent="0.2">
      <c r="A1139" s="422" t="s">
        <v>128</v>
      </c>
      <c r="B1139" s="982" t="s">
        <v>120</v>
      </c>
      <c r="C1139" s="983"/>
      <c r="D1139" s="984"/>
      <c r="E1139" s="447" t="s">
        <v>44</v>
      </c>
      <c r="F1139" s="438"/>
      <c r="G1139" s="439"/>
      <c r="H1139" s="439"/>
      <c r="I1139" s="440"/>
      <c r="J1139" s="441"/>
      <c r="K1139" s="442"/>
      <c r="L1139" s="443"/>
    </row>
    <row r="1140" spans="1:12" ht="21" customHeight="1" x14ac:dyDescent="0.2">
      <c r="A1140" s="422" t="s">
        <v>130</v>
      </c>
      <c r="B1140" s="982" t="s">
        <v>113</v>
      </c>
      <c r="C1140" s="983"/>
      <c r="D1140" s="984"/>
      <c r="E1140" s="447" t="s">
        <v>44</v>
      </c>
      <c r="F1140" s="438"/>
      <c r="G1140" s="439"/>
      <c r="H1140" s="439"/>
      <c r="I1140" s="440"/>
      <c r="J1140" s="441"/>
      <c r="K1140" s="442"/>
      <c r="L1140" s="443"/>
    </row>
    <row r="1141" spans="1:12" x14ac:dyDescent="0.2">
      <c r="A1141" s="422" t="s">
        <v>132</v>
      </c>
      <c r="B1141" s="448" t="s">
        <v>146</v>
      </c>
      <c r="C1141" s="451"/>
      <c r="D1141" s="452"/>
      <c r="E1141" s="447" t="s">
        <v>44</v>
      </c>
      <c r="F1141" s="444"/>
      <c r="G1141" s="445"/>
      <c r="H1141" s="445"/>
      <c r="I1141" s="440"/>
      <c r="J1141" s="441"/>
      <c r="K1141" s="442"/>
      <c r="L1141" s="443"/>
    </row>
    <row r="1142" spans="1:12" ht="10.199999999999999" customHeight="1" x14ac:dyDescent="0.2">
      <c r="A1142" s="422" t="s">
        <v>134</v>
      </c>
      <c r="B1142" s="982" t="s">
        <v>147</v>
      </c>
      <c r="C1142" s="983"/>
      <c r="D1142" s="984"/>
      <c r="E1142" s="447" t="s">
        <v>44</v>
      </c>
      <c r="F1142" s="438"/>
      <c r="G1142" s="439"/>
      <c r="H1142" s="439"/>
      <c r="I1142" s="440"/>
      <c r="J1142" s="441"/>
      <c r="K1142" s="442"/>
      <c r="L1142" s="443"/>
    </row>
    <row r="1143" spans="1:12" ht="10.199999999999999" customHeight="1" x14ac:dyDescent="0.2">
      <c r="A1143" s="422" t="s">
        <v>150</v>
      </c>
      <c r="B1143" s="982" t="s">
        <v>127</v>
      </c>
      <c r="C1143" s="983"/>
      <c r="D1143" s="984"/>
      <c r="E1143" s="447" t="s">
        <v>44</v>
      </c>
      <c r="F1143" s="438"/>
      <c r="G1143" s="439"/>
      <c r="H1143" s="439"/>
      <c r="I1143" s="440"/>
      <c r="J1143" s="441"/>
      <c r="K1143" s="442"/>
      <c r="L1143" s="443"/>
    </row>
    <row r="1144" spans="1:12" ht="45" customHeight="1" x14ac:dyDescent="0.2">
      <c r="A1144" s="422" t="s">
        <v>136</v>
      </c>
      <c r="B1144" s="982" t="s">
        <v>442</v>
      </c>
      <c r="C1144" s="983"/>
      <c r="D1144" s="984"/>
      <c r="E1144" s="447" t="s">
        <v>101</v>
      </c>
      <c r="F1144" s="438"/>
      <c r="G1144" s="439"/>
      <c r="H1144" s="439"/>
      <c r="I1144" s="440"/>
      <c r="J1144" s="441"/>
      <c r="K1144" s="442"/>
      <c r="L1144" s="443"/>
    </row>
    <row r="1145" spans="1:12" ht="22.2" customHeight="1" x14ac:dyDescent="0.2">
      <c r="A1145" s="422" t="s">
        <v>179</v>
      </c>
      <c r="B1145" s="982" t="s">
        <v>238</v>
      </c>
      <c r="C1145" s="983"/>
      <c r="D1145" s="984"/>
      <c r="E1145" s="447" t="s">
        <v>44</v>
      </c>
      <c r="F1145" s="444"/>
      <c r="G1145" s="445"/>
      <c r="H1145" s="445"/>
      <c r="I1145" s="440"/>
      <c r="J1145" s="441"/>
      <c r="K1145" s="442"/>
      <c r="L1145" s="443"/>
    </row>
    <row r="1146" spans="1:12" ht="35.549999999999997" customHeight="1" x14ac:dyDescent="0.2">
      <c r="A1146" s="422" t="s">
        <v>153</v>
      </c>
      <c r="B1146" s="982" t="s">
        <v>453</v>
      </c>
      <c r="C1146" s="983"/>
      <c r="D1146" s="984"/>
      <c r="E1146" s="447" t="s">
        <v>101</v>
      </c>
      <c r="F1146" s="438"/>
      <c r="G1146" s="439"/>
      <c r="H1146" s="439"/>
      <c r="I1146" s="440"/>
      <c r="J1146" s="441"/>
      <c r="K1146" s="442"/>
      <c r="L1146" s="443"/>
    </row>
    <row r="1147" spans="1:12" ht="21" customHeight="1" x14ac:dyDescent="0.2">
      <c r="A1147" s="422" t="s">
        <v>155</v>
      </c>
      <c r="B1147" s="982" t="s">
        <v>239</v>
      </c>
      <c r="C1147" s="983"/>
      <c r="D1147" s="984"/>
      <c r="E1147" s="447" t="s">
        <v>44</v>
      </c>
      <c r="F1147" s="438"/>
      <c r="G1147" s="439"/>
      <c r="H1147" s="439"/>
      <c r="I1147" s="440"/>
      <c r="J1147" s="441"/>
      <c r="K1147" s="442"/>
      <c r="L1147" s="443"/>
    </row>
    <row r="1148" spans="1:12" x14ac:dyDescent="0.2">
      <c r="A1148" s="422"/>
      <c r="B1148" s="455" t="s">
        <v>149</v>
      </c>
      <c r="C1148" s="449"/>
      <c r="D1148" s="450"/>
      <c r="E1148" s="447" t="s">
        <v>44</v>
      </c>
      <c r="F1148" s="438"/>
      <c r="G1148" s="439"/>
      <c r="H1148" s="439"/>
      <c r="I1148" s="440"/>
      <c r="J1148" s="441"/>
      <c r="K1148" s="442"/>
      <c r="L1148" s="443"/>
    </row>
    <row r="1149" spans="1:12" ht="46.2" customHeight="1" x14ac:dyDescent="0.2">
      <c r="A1149" s="422" t="s">
        <v>157</v>
      </c>
      <c r="B1149" s="982" t="s">
        <v>444</v>
      </c>
      <c r="C1149" s="983"/>
      <c r="D1149" s="984"/>
      <c r="E1149" s="447" t="s">
        <v>101</v>
      </c>
      <c r="F1149" s="438"/>
      <c r="G1149" s="439"/>
      <c r="H1149" s="439"/>
      <c r="I1149" s="440"/>
      <c r="J1149" s="441"/>
      <c r="K1149" s="442"/>
      <c r="L1149" s="443"/>
    </row>
    <row r="1150" spans="1:12" ht="21" customHeight="1" x14ac:dyDescent="0.2">
      <c r="A1150" s="422" t="s">
        <v>159</v>
      </c>
      <c r="B1150" s="982" t="s">
        <v>152</v>
      </c>
      <c r="C1150" s="983"/>
      <c r="D1150" s="984"/>
      <c r="E1150" s="447" t="s">
        <v>44</v>
      </c>
      <c r="F1150" s="438"/>
      <c r="G1150" s="439"/>
      <c r="H1150" s="439"/>
      <c r="I1150" s="440"/>
      <c r="J1150" s="441"/>
      <c r="K1150" s="442"/>
      <c r="L1150" s="443"/>
    </row>
    <row r="1151" spans="1:12" ht="20.55" customHeight="1" x14ac:dyDescent="0.2">
      <c r="A1151" s="422" t="s">
        <v>161</v>
      </c>
      <c r="B1151" s="979" t="s">
        <v>154</v>
      </c>
      <c r="C1151" s="980"/>
      <c r="D1151" s="981"/>
      <c r="E1151" s="422" t="s">
        <v>44</v>
      </c>
      <c r="F1151" s="438"/>
      <c r="G1151" s="439"/>
      <c r="H1151" s="439"/>
      <c r="I1151" s="440"/>
      <c r="J1151" s="441"/>
      <c r="K1151" s="442"/>
      <c r="L1151" s="443"/>
    </row>
    <row r="1152" spans="1:12" ht="21.45" customHeight="1" x14ac:dyDescent="0.2">
      <c r="A1152" s="422" t="s">
        <v>163</v>
      </c>
      <c r="B1152" s="979" t="s">
        <v>156</v>
      </c>
      <c r="C1152" s="980"/>
      <c r="D1152" s="981"/>
      <c r="E1152" s="422" t="s">
        <v>44</v>
      </c>
      <c r="F1152" s="438"/>
      <c r="G1152" s="439"/>
      <c r="H1152" s="439"/>
      <c r="I1152" s="440"/>
      <c r="J1152" s="441"/>
      <c r="K1152" s="442"/>
      <c r="L1152" s="443"/>
    </row>
    <row r="1153" spans="1:12" ht="31.2" customHeight="1" x14ac:dyDescent="0.2">
      <c r="A1153" s="422" t="s">
        <v>166</v>
      </c>
      <c r="B1153" s="979" t="s">
        <v>195</v>
      </c>
      <c r="C1153" s="980"/>
      <c r="D1153" s="981"/>
      <c r="E1153" s="422" t="s">
        <v>44</v>
      </c>
      <c r="F1153" s="444"/>
      <c r="G1153" s="445"/>
      <c r="H1153" s="445"/>
      <c r="I1153" s="440"/>
      <c r="J1153" s="441"/>
      <c r="K1153" s="442"/>
      <c r="L1153" s="443"/>
    </row>
    <row r="1154" spans="1:12" ht="20.55" customHeight="1" x14ac:dyDescent="0.2">
      <c r="A1154" s="422" t="s">
        <v>198</v>
      </c>
      <c r="B1154" s="982" t="s">
        <v>240</v>
      </c>
      <c r="C1154" s="983"/>
      <c r="D1154" s="984"/>
      <c r="E1154" s="422" t="s">
        <v>44</v>
      </c>
      <c r="F1154" s="438"/>
      <c r="G1154" s="439"/>
      <c r="H1154" s="439"/>
      <c r="I1154" s="440"/>
      <c r="J1154" s="441"/>
      <c r="K1154" s="442"/>
      <c r="L1154" s="443"/>
    </row>
    <row r="1155" spans="1:12" ht="31.2" customHeight="1" x14ac:dyDescent="0.2">
      <c r="A1155" s="422" t="s">
        <v>199</v>
      </c>
      <c r="B1155" s="979" t="s">
        <v>241</v>
      </c>
      <c r="C1155" s="980"/>
      <c r="D1155" s="981"/>
      <c r="E1155" s="422" t="s">
        <v>44</v>
      </c>
      <c r="F1155" s="438"/>
      <c r="G1155" s="439"/>
      <c r="H1155" s="439"/>
      <c r="I1155" s="440"/>
      <c r="J1155" s="441"/>
      <c r="K1155" s="442"/>
      <c r="L1155" s="443"/>
    </row>
    <row r="1156" spans="1:12" ht="10.199999999999999" customHeight="1" x14ac:dyDescent="0.2">
      <c r="A1156" s="422"/>
      <c r="B1156" s="1010" t="s">
        <v>242</v>
      </c>
      <c r="C1156" s="1011"/>
      <c r="D1156" s="1012"/>
      <c r="E1156" s="422" t="s">
        <v>44</v>
      </c>
      <c r="F1156" s="438"/>
      <c r="G1156" s="439"/>
      <c r="H1156" s="439"/>
      <c r="I1156" s="440"/>
      <c r="J1156" s="441"/>
      <c r="K1156" s="442"/>
      <c r="L1156" s="443"/>
    </row>
    <row r="1157" spans="1:12" ht="31.8" customHeight="1" x14ac:dyDescent="0.2">
      <c r="A1157" s="422" t="s">
        <v>214</v>
      </c>
      <c r="B1157" s="979" t="s">
        <v>243</v>
      </c>
      <c r="C1157" s="980"/>
      <c r="D1157" s="981"/>
      <c r="E1157" s="422" t="s">
        <v>44</v>
      </c>
      <c r="F1157" s="438"/>
      <c r="G1157" s="439"/>
      <c r="H1157" s="439"/>
      <c r="I1157" s="440"/>
      <c r="J1157" s="441"/>
      <c r="K1157" s="442"/>
      <c r="L1157" s="443"/>
    </row>
    <row r="1158" spans="1:12" x14ac:dyDescent="0.2">
      <c r="A1158" s="422"/>
      <c r="B1158" s="435" t="s">
        <v>165</v>
      </c>
      <c r="C1158" s="451"/>
      <c r="D1158" s="452"/>
      <c r="E1158" s="422" t="s">
        <v>44</v>
      </c>
      <c r="F1158" s="444"/>
      <c r="G1158" s="445"/>
      <c r="H1158" s="445"/>
      <c r="I1158" s="440"/>
      <c r="J1158" s="441"/>
      <c r="K1158" s="442"/>
      <c r="L1158" s="443"/>
    </row>
    <row r="1159" spans="1:12" ht="20.399999999999999" x14ac:dyDescent="0.2">
      <c r="A1159" s="422" t="s">
        <v>246</v>
      </c>
      <c r="B1159" s="448" t="s">
        <v>167</v>
      </c>
      <c r="C1159" s="436"/>
      <c r="D1159" s="437"/>
      <c r="E1159" s="456" t="s">
        <v>137</v>
      </c>
      <c r="F1159" s="438"/>
      <c r="G1159" s="439"/>
      <c r="H1159" s="439"/>
      <c r="I1159" s="440"/>
      <c r="J1159" s="441"/>
      <c r="K1159" s="442"/>
      <c r="L1159" s="443"/>
    </row>
    <row r="1160" spans="1:12" s="5" customFormat="1" ht="15" customHeight="1" x14ac:dyDescent="0.3">
      <c r="A1160" s="17" t="s">
        <v>15</v>
      </c>
      <c r="B1160" s="104" t="s">
        <v>27</v>
      </c>
      <c r="C1160" s="2"/>
      <c r="D1160" s="1"/>
      <c r="F1160" s="2"/>
      <c r="G1160" s="10"/>
      <c r="H1160" s="11"/>
      <c r="I1160" s="10"/>
      <c r="J1160" s="2"/>
      <c r="K1160" s="2"/>
    </row>
    <row r="1161" spans="1:12" s="5" customFormat="1" ht="15" customHeight="1" x14ac:dyDescent="0.3">
      <c r="A1161" s="1001" t="s">
        <v>357</v>
      </c>
      <c r="B1161" s="1002"/>
      <c r="C1161" s="1002"/>
      <c r="D1161" s="1002"/>
      <c r="E1161" s="1002"/>
      <c r="F1161" s="1002"/>
      <c r="G1161" s="1002"/>
      <c r="H1161" s="1002"/>
      <c r="I1161" s="1003"/>
      <c r="J1161" s="457"/>
      <c r="K1161" s="458" t="s">
        <v>25</v>
      </c>
    </row>
    <row r="1162" spans="1:12" s="5" customFormat="1" ht="15" customHeight="1" x14ac:dyDescent="0.3">
      <c r="A1162" s="1001" t="s">
        <v>358</v>
      </c>
      <c r="B1162" s="1002"/>
      <c r="C1162" s="1002"/>
      <c r="D1162" s="1002"/>
      <c r="E1162" s="1002"/>
      <c r="F1162" s="1002"/>
      <c r="G1162" s="1002"/>
      <c r="H1162" s="1002"/>
      <c r="I1162" s="1003"/>
      <c r="J1162" s="457"/>
      <c r="K1162" s="458" t="s">
        <v>25</v>
      </c>
    </row>
    <row r="1163" spans="1:12" s="5" customFormat="1" ht="15" customHeight="1" x14ac:dyDescent="0.3">
      <c r="A1163" s="1001" t="s">
        <v>26</v>
      </c>
      <c r="B1163" s="1002"/>
      <c r="C1163" s="1002"/>
      <c r="D1163" s="1002"/>
      <c r="E1163" s="1002"/>
      <c r="F1163" s="1002"/>
      <c r="G1163" s="1002"/>
      <c r="H1163" s="1002"/>
      <c r="I1163" s="1003"/>
      <c r="J1163" s="457"/>
      <c r="K1163" s="458" t="s">
        <v>25</v>
      </c>
    </row>
    <row r="1164" spans="1:12" s="5" customFormat="1" ht="15" customHeight="1" x14ac:dyDescent="0.3">
      <c r="A1164" s="17"/>
      <c r="B1164" s="1" t="s">
        <v>14</v>
      </c>
      <c r="C1164" s="18"/>
      <c r="D1164" s="18"/>
      <c r="E1164" s="18"/>
      <c r="F1164" s="18"/>
      <c r="G1164" s="18"/>
      <c r="H1164" s="18"/>
      <c r="I1164" s="18"/>
      <c r="J1164" s="19"/>
      <c r="K1164" s="10"/>
    </row>
    <row r="1165" spans="1:12" s="5" customFormat="1" ht="15" customHeight="1" x14ac:dyDescent="0.3">
      <c r="A1165" s="3" t="s">
        <v>15</v>
      </c>
      <c r="B1165" s="4" t="s">
        <v>20</v>
      </c>
      <c r="C1165" s="4"/>
      <c r="D1165" s="4"/>
      <c r="E1165" s="4"/>
      <c r="F1165" s="4"/>
      <c r="L1165" s="8"/>
    </row>
    <row r="1166" spans="1:12" s="5" customFormat="1" ht="15" customHeight="1" x14ac:dyDescent="0.3">
      <c r="A1166" s="3" t="s">
        <v>15</v>
      </c>
      <c r="B1166" s="4" t="s">
        <v>433</v>
      </c>
      <c r="C1166" s="4"/>
      <c r="D1166" s="4"/>
      <c r="E1166" s="4"/>
      <c r="J1166" s="4"/>
      <c r="K1166" s="4"/>
    </row>
    <row r="1167" spans="1:12" s="5" customFormat="1" ht="15" customHeight="1" x14ac:dyDescent="0.3">
      <c r="A1167" s="3" t="s">
        <v>15</v>
      </c>
      <c r="B1167" s="14" t="s">
        <v>16</v>
      </c>
      <c r="C1167" s="15"/>
      <c r="D1167" s="14"/>
      <c r="E1167" s="15"/>
      <c r="F1167" s="15"/>
      <c r="G1167" s="16"/>
      <c r="H1167" s="16"/>
      <c r="I1167" s="16"/>
      <c r="J1167" s="15"/>
      <c r="K1167" s="15"/>
    </row>
    <row r="1168" spans="1:12" s="5" customFormat="1" ht="15" customHeight="1" x14ac:dyDescent="0.3">
      <c r="B1168" s="16" t="s">
        <v>434</v>
      </c>
      <c r="C1168" s="16"/>
      <c r="D1168" s="16"/>
      <c r="E1168" s="16"/>
      <c r="F1168" s="16"/>
      <c r="G1168" s="16"/>
      <c r="H1168" s="16"/>
      <c r="I1168" s="16"/>
      <c r="J1168" s="16"/>
      <c r="K1168" s="16"/>
    </row>
    <row r="1169" spans="1:12" s="5" customFormat="1" ht="7.2" customHeight="1" x14ac:dyDescent="0.3">
      <c r="A1169" s="3"/>
      <c r="B1169" s="6"/>
      <c r="C1169" s="6"/>
      <c r="D1169" s="6"/>
      <c r="E1169" s="6"/>
      <c r="F1169" s="6"/>
      <c r="G1169" s="6"/>
      <c r="H1169" s="7"/>
      <c r="I1169" s="7"/>
      <c r="J1169" s="7"/>
      <c r="K1169" s="7"/>
    </row>
    <row r="1170" spans="1:12" s="5" customFormat="1" ht="12.75" customHeight="1" x14ac:dyDescent="0.3">
      <c r="E1170" s="9"/>
      <c r="F1170" s="9"/>
      <c r="I1170" s="20" t="s">
        <v>28</v>
      </c>
      <c r="J1170" s="9"/>
      <c r="K1170" s="9"/>
      <c r="L1170" s="8"/>
    </row>
    <row r="1171" spans="1:12" ht="19.8" customHeight="1" x14ac:dyDescent="0.3">
      <c r="A1171" s="141" t="s">
        <v>614</v>
      </c>
      <c r="B1171" s="141"/>
      <c r="C1171" s="141"/>
      <c r="D1171" s="141"/>
      <c r="E1171" s="141"/>
      <c r="F1171" s="141"/>
      <c r="G1171" s="141"/>
      <c r="H1171" s="141"/>
      <c r="I1171" s="141"/>
      <c r="J1171" s="141"/>
      <c r="K1171" s="141"/>
      <c r="L1171" s="141"/>
    </row>
    <row r="1172" spans="1:12" x14ac:dyDescent="0.3">
      <c r="A1172" s="140" t="s">
        <v>30</v>
      </c>
      <c r="B1172" s="140"/>
      <c r="C1172" s="140"/>
      <c r="D1172" s="140"/>
      <c r="E1172" s="140"/>
      <c r="F1172" s="140"/>
      <c r="G1172" s="140"/>
      <c r="H1172" s="140"/>
      <c r="I1172" s="140"/>
      <c r="J1172" s="88"/>
      <c r="K1172" s="89"/>
      <c r="L1172" s="89"/>
    </row>
    <row r="1173" spans="1:12" ht="61.2" x14ac:dyDescent="0.3">
      <c r="A1173" s="427" t="s">
        <v>0</v>
      </c>
      <c r="B1173" s="459" t="s">
        <v>24</v>
      </c>
      <c r="C1173" s="90" t="s">
        <v>31</v>
      </c>
      <c r="D1173" s="460" t="s">
        <v>32</v>
      </c>
      <c r="E1173" s="91" t="s">
        <v>432</v>
      </c>
      <c r="F1173" s="91" t="s">
        <v>33</v>
      </c>
      <c r="G1173" s="90" t="s">
        <v>1</v>
      </c>
      <c r="H1173" s="90" t="s">
        <v>23</v>
      </c>
      <c r="I1173" s="92" t="s">
        <v>34</v>
      </c>
      <c r="J1173" s="90" t="s">
        <v>2</v>
      </c>
      <c r="K1173" s="90" t="s">
        <v>35</v>
      </c>
      <c r="L1173" s="90" t="s">
        <v>36</v>
      </c>
    </row>
    <row r="1174" spans="1:12" x14ac:dyDescent="0.3">
      <c r="A1174" s="392" t="s">
        <v>37</v>
      </c>
      <c r="B1174" s="461" t="s">
        <v>3</v>
      </c>
      <c r="C1174" s="90" t="s">
        <v>4</v>
      </c>
      <c r="D1174" s="90" t="s">
        <v>5</v>
      </c>
      <c r="E1174" s="90" t="s">
        <v>6</v>
      </c>
      <c r="F1174" s="95" t="s">
        <v>7</v>
      </c>
      <c r="G1174" s="95" t="s">
        <v>8</v>
      </c>
      <c r="H1174" s="462" t="s">
        <v>9</v>
      </c>
      <c r="I1174" s="463" t="s">
        <v>10</v>
      </c>
      <c r="J1174" s="464" t="s">
        <v>11</v>
      </c>
      <c r="K1174" s="465" t="s">
        <v>12</v>
      </c>
      <c r="L1174" s="466" t="s">
        <v>38</v>
      </c>
    </row>
    <row r="1175" spans="1:12" ht="20.399999999999999" x14ac:dyDescent="0.3">
      <c r="A1175" s="98" t="s">
        <v>13</v>
      </c>
      <c r="B1175" s="420" t="s">
        <v>615</v>
      </c>
      <c r="C1175" s="467">
        <v>10</v>
      </c>
      <c r="D1175" s="422" t="s">
        <v>22</v>
      </c>
      <c r="E1175" s="468">
        <v>0</v>
      </c>
      <c r="F1175" s="469">
        <f t="shared" ref="F1175:F1183" si="63">ROUND(C1175*E1175,2)</f>
        <v>0</v>
      </c>
      <c r="G1175" s="470">
        <v>0.08</v>
      </c>
      <c r="H1175" s="469">
        <f t="shared" ref="H1175:H1183" si="64">ROUND(F1175*G1175+F1175,2)</f>
        <v>0</v>
      </c>
      <c r="I1175" s="471"/>
      <c r="J1175" s="472"/>
      <c r="K1175" s="473">
        <v>5</v>
      </c>
      <c r="L1175" s="474">
        <f>ROUND(H1175/C1175*K1175,2)</f>
        <v>0</v>
      </c>
    </row>
    <row r="1176" spans="1:12" x14ac:dyDescent="0.3">
      <c r="A1176" s="98" t="s">
        <v>17</v>
      </c>
      <c r="B1176" s="420" t="s">
        <v>586</v>
      </c>
      <c r="C1176" s="467">
        <v>10</v>
      </c>
      <c r="D1176" s="422" t="s">
        <v>22</v>
      </c>
      <c r="E1176" s="468">
        <v>0</v>
      </c>
      <c r="F1176" s="469">
        <f t="shared" si="63"/>
        <v>0</v>
      </c>
      <c r="G1176" s="470">
        <v>0.08</v>
      </c>
      <c r="H1176" s="469">
        <f t="shared" si="64"/>
        <v>0</v>
      </c>
      <c r="I1176" s="475"/>
      <c r="J1176" s="476"/>
      <c r="K1176" s="873"/>
      <c r="L1176" s="55"/>
    </row>
    <row r="1177" spans="1:12" x14ac:dyDescent="0.3">
      <c r="A1177" s="98" t="s">
        <v>18</v>
      </c>
      <c r="B1177" s="420" t="s">
        <v>616</v>
      </c>
      <c r="C1177" s="467">
        <v>10</v>
      </c>
      <c r="D1177" s="422" t="s">
        <v>22</v>
      </c>
      <c r="E1177" s="468">
        <v>0</v>
      </c>
      <c r="F1177" s="469">
        <f t="shared" si="63"/>
        <v>0</v>
      </c>
      <c r="G1177" s="470">
        <v>0.08</v>
      </c>
      <c r="H1177" s="469">
        <f t="shared" si="64"/>
        <v>0</v>
      </c>
      <c r="I1177" s="475"/>
      <c r="J1177" s="476"/>
      <c r="K1177" s="874"/>
      <c r="L1177" s="85"/>
    </row>
    <row r="1178" spans="1:12" x14ac:dyDescent="0.3">
      <c r="A1178" s="477" t="s">
        <v>19</v>
      </c>
      <c r="B1178" s="478" t="s">
        <v>617</v>
      </c>
      <c r="C1178" s="467">
        <v>10</v>
      </c>
      <c r="D1178" s="479" t="s">
        <v>22</v>
      </c>
      <c r="E1178" s="480">
        <v>0</v>
      </c>
      <c r="F1178" s="481">
        <f t="shared" si="63"/>
        <v>0</v>
      </c>
      <c r="G1178" s="482">
        <v>0.08</v>
      </c>
      <c r="H1178" s="481">
        <f t="shared" si="64"/>
        <v>0</v>
      </c>
      <c r="I1178" s="475"/>
      <c r="J1178" s="476"/>
      <c r="K1178" s="874"/>
      <c r="L1178" s="85"/>
    </row>
    <row r="1179" spans="1:12" x14ac:dyDescent="0.3">
      <c r="A1179" s="98" t="s">
        <v>21</v>
      </c>
      <c r="B1179" s="420" t="s">
        <v>412</v>
      </c>
      <c r="C1179" s="467">
        <v>10</v>
      </c>
      <c r="D1179" s="422" t="s">
        <v>22</v>
      </c>
      <c r="E1179" s="468">
        <v>0</v>
      </c>
      <c r="F1179" s="469">
        <f t="shared" si="63"/>
        <v>0</v>
      </c>
      <c r="G1179" s="470">
        <v>0.08</v>
      </c>
      <c r="H1179" s="469">
        <f t="shared" si="64"/>
        <v>0</v>
      </c>
      <c r="I1179" s="475"/>
      <c r="J1179" s="476"/>
      <c r="K1179" s="874"/>
      <c r="L1179" s="85"/>
    </row>
    <row r="1180" spans="1:12" x14ac:dyDescent="0.3">
      <c r="A1180" s="98" t="s">
        <v>53</v>
      </c>
      <c r="B1180" s="420" t="s">
        <v>618</v>
      </c>
      <c r="C1180" s="467">
        <v>10</v>
      </c>
      <c r="D1180" s="422" t="s">
        <v>22</v>
      </c>
      <c r="E1180" s="468">
        <v>0</v>
      </c>
      <c r="F1180" s="469">
        <f t="shared" si="63"/>
        <v>0</v>
      </c>
      <c r="G1180" s="470">
        <v>0.08</v>
      </c>
      <c r="H1180" s="469">
        <f t="shared" si="64"/>
        <v>0</v>
      </c>
      <c r="I1180" s="475"/>
      <c r="J1180" s="476"/>
      <c r="K1180" s="874"/>
      <c r="L1180" s="85"/>
    </row>
    <row r="1181" spans="1:12" x14ac:dyDescent="0.3">
      <c r="A1181" s="98" t="s">
        <v>55</v>
      </c>
      <c r="B1181" s="420" t="s">
        <v>619</v>
      </c>
      <c r="C1181" s="467">
        <v>10</v>
      </c>
      <c r="D1181" s="422" t="s">
        <v>22</v>
      </c>
      <c r="E1181" s="468">
        <v>0</v>
      </c>
      <c r="F1181" s="469">
        <f t="shared" si="63"/>
        <v>0</v>
      </c>
      <c r="G1181" s="470">
        <v>0.08</v>
      </c>
      <c r="H1181" s="469">
        <f t="shared" si="64"/>
        <v>0</v>
      </c>
      <c r="I1181" s="475"/>
      <c r="J1181" s="476"/>
      <c r="K1181" s="874"/>
      <c r="L1181" s="85"/>
    </row>
    <row r="1182" spans="1:12" x14ac:dyDescent="0.3">
      <c r="A1182" s="98" t="s">
        <v>57</v>
      </c>
      <c r="B1182" s="483" t="s">
        <v>620</v>
      </c>
      <c r="C1182" s="484">
        <v>10</v>
      </c>
      <c r="D1182" s="422" t="s">
        <v>22</v>
      </c>
      <c r="E1182" s="485">
        <v>0</v>
      </c>
      <c r="F1182" s="469">
        <f t="shared" si="63"/>
        <v>0</v>
      </c>
      <c r="G1182" s="470">
        <v>0.08</v>
      </c>
      <c r="H1182" s="469">
        <f t="shared" si="64"/>
        <v>0</v>
      </c>
      <c r="I1182" s="475"/>
      <c r="J1182" s="476"/>
      <c r="K1182" s="874"/>
      <c r="L1182" s="85"/>
    </row>
    <row r="1183" spans="1:12" x14ac:dyDescent="0.3">
      <c r="A1183" s="486" t="s">
        <v>59</v>
      </c>
      <c r="B1183" s="487" t="s">
        <v>621</v>
      </c>
      <c r="C1183" s="488">
        <v>10</v>
      </c>
      <c r="D1183" s="489" t="s">
        <v>22</v>
      </c>
      <c r="E1183" s="932">
        <v>0</v>
      </c>
      <c r="F1183" s="490">
        <f t="shared" si="63"/>
        <v>0</v>
      </c>
      <c r="G1183" s="491">
        <v>0.08</v>
      </c>
      <c r="H1183" s="490">
        <f t="shared" si="64"/>
        <v>0</v>
      </c>
      <c r="I1183" s="301"/>
      <c r="J1183" s="302"/>
      <c r="K1183" s="874"/>
      <c r="L1183" s="85"/>
    </row>
    <row r="1184" spans="1:12" x14ac:dyDescent="0.3">
      <c r="A1184" s="38"/>
      <c r="B1184" s="406"/>
      <c r="C1184" s="407"/>
      <c r="D1184" s="408"/>
      <c r="E1184" s="426"/>
      <c r="F1184" s="409">
        <f>SUM(F1175:F1183)</f>
        <v>0</v>
      </c>
      <c r="G1184" s="410"/>
      <c r="H1184" s="409">
        <f>SUM(H1175:H1183)</f>
        <v>0</v>
      </c>
      <c r="I1184" s="41"/>
      <c r="J1184" s="42"/>
      <c r="K1184" s="43"/>
      <c r="L1184" s="85"/>
    </row>
    <row r="1185" spans="1:12" x14ac:dyDescent="0.3">
      <c r="A1185" s="411"/>
      <c r="B1185" s="412" t="s">
        <v>97</v>
      </c>
      <c r="C1185" s="413"/>
      <c r="D1185" s="414"/>
      <c r="E1185" s="415"/>
      <c r="F1185" s="53"/>
      <c r="G1185" s="54"/>
      <c r="H1185" s="53"/>
      <c r="I1185" s="416"/>
      <c r="J1185" s="417"/>
      <c r="K1185" s="418"/>
      <c r="L1185" s="419"/>
    </row>
    <row r="1186" spans="1:12" x14ac:dyDescent="0.3">
      <c r="A1186" s="98" t="s">
        <v>13</v>
      </c>
      <c r="B1186" s="492"/>
      <c r="C1186" s="421"/>
      <c r="D1186" s="447" t="s">
        <v>22</v>
      </c>
      <c r="E1186" s="493"/>
      <c r="F1186" s="494">
        <f t="shared" ref="F1186:F1195" si="65">ROUND(C1186*E1186,2)</f>
        <v>0</v>
      </c>
      <c r="G1186" s="495">
        <v>0.08</v>
      </c>
      <c r="H1186" s="494">
        <f t="shared" ref="H1186:H1195" si="66">ROUND(F1186*G1186+F1186,2)</f>
        <v>0</v>
      </c>
      <c r="I1186" s="425"/>
      <c r="J1186" s="991"/>
      <c r="K1186" s="992"/>
      <c r="L1186" s="993"/>
    </row>
    <row r="1187" spans="1:12" x14ac:dyDescent="0.3">
      <c r="A1187" s="98" t="s">
        <v>17</v>
      </c>
      <c r="B1187" s="492"/>
      <c r="C1187" s="421"/>
      <c r="D1187" s="447" t="s">
        <v>22</v>
      </c>
      <c r="E1187" s="493"/>
      <c r="F1187" s="494">
        <f t="shared" si="65"/>
        <v>0</v>
      </c>
      <c r="G1187" s="495">
        <v>0.08</v>
      </c>
      <c r="H1187" s="494">
        <f t="shared" si="66"/>
        <v>0</v>
      </c>
      <c r="I1187" s="425"/>
      <c r="J1187" s="991"/>
      <c r="K1187" s="992"/>
      <c r="L1187" s="993"/>
    </row>
    <row r="1188" spans="1:12" x14ac:dyDescent="0.3">
      <c r="A1188" s="98" t="s">
        <v>18</v>
      </c>
      <c r="B1188" s="492"/>
      <c r="C1188" s="421"/>
      <c r="D1188" s="447" t="s">
        <v>22</v>
      </c>
      <c r="E1188" s="493"/>
      <c r="F1188" s="494">
        <f t="shared" si="65"/>
        <v>0</v>
      </c>
      <c r="G1188" s="495">
        <v>0.08</v>
      </c>
      <c r="H1188" s="494">
        <f t="shared" si="66"/>
        <v>0</v>
      </c>
      <c r="I1188" s="425"/>
      <c r="J1188" s="991"/>
      <c r="K1188" s="992"/>
      <c r="L1188" s="993"/>
    </row>
    <row r="1189" spans="1:12" x14ac:dyDescent="0.3">
      <c r="A1189" s="98" t="s">
        <v>19</v>
      </c>
      <c r="B1189" s="492"/>
      <c r="C1189" s="421"/>
      <c r="D1189" s="447" t="s">
        <v>22</v>
      </c>
      <c r="E1189" s="493"/>
      <c r="F1189" s="494">
        <f t="shared" si="65"/>
        <v>0</v>
      </c>
      <c r="G1189" s="495">
        <v>0.08</v>
      </c>
      <c r="H1189" s="494">
        <f t="shared" si="66"/>
        <v>0</v>
      </c>
      <c r="I1189" s="425"/>
      <c r="J1189" s="991"/>
      <c r="K1189" s="992"/>
      <c r="L1189" s="993"/>
    </row>
    <row r="1190" spans="1:12" x14ac:dyDescent="0.3">
      <c r="A1190" s="98" t="s">
        <v>21</v>
      </c>
      <c r="B1190" s="492"/>
      <c r="C1190" s="421"/>
      <c r="D1190" s="447" t="s">
        <v>22</v>
      </c>
      <c r="E1190" s="493"/>
      <c r="F1190" s="494">
        <f t="shared" si="65"/>
        <v>0</v>
      </c>
      <c r="G1190" s="495">
        <v>0.08</v>
      </c>
      <c r="H1190" s="494">
        <f t="shared" si="66"/>
        <v>0</v>
      </c>
      <c r="I1190" s="425"/>
      <c r="J1190" s="991"/>
      <c r="K1190" s="992"/>
      <c r="L1190" s="993"/>
    </row>
    <row r="1191" spans="1:12" x14ac:dyDescent="0.3">
      <c r="A1191" s="98" t="s">
        <v>53</v>
      </c>
      <c r="B1191" s="492"/>
      <c r="C1191" s="421"/>
      <c r="D1191" s="447" t="s">
        <v>22</v>
      </c>
      <c r="E1191" s="493"/>
      <c r="F1191" s="494">
        <f t="shared" si="65"/>
        <v>0</v>
      </c>
      <c r="G1191" s="495">
        <v>0.08</v>
      </c>
      <c r="H1191" s="494">
        <f t="shared" si="66"/>
        <v>0</v>
      </c>
      <c r="I1191" s="425"/>
      <c r="J1191" s="991"/>
      <c r="K1191" s="992"/>
      <c r="L1191" s="993"/>
    </row>
    <row r="1192" spans="1:12" x14ac:dyDescent="0.3">
      <c r="A1192" s="98" t="s">
        <v>55</v>
      </c>
      <c r="B1192" s="492"/>
      <c r="C1192" s="421"/>
      <c r="D1192" s="447" t="s">
        <v>22</v>
      </c>
      <c r="E1192" s="493"/>
      <c r="F1192" s="494">
        <f t="shared" si="65"/>
        <v>0</v>
      </c>
      <c r="G1192" s="495">
        <v>0.08</v>
      </c>
      <c r="H1192" s="494">
        <f t="shared" si="66"/>
        <v>0</v>
      </c>
      <c r="I1192" s="425"/>
      <c r="J1192" s="991"/>
      <c r="K1192" s="992"/>
      <c r="L1192" s="993"/>
    </row>
    <row r="1193" spans="1:12" x14ac:dyDescent="0.3">
      <c r="A1193" s="98" t="s">
        <v>57</v>
      </c>
      <c r="B1193" s="492"/>
      <c r="C1193" s="421"/>
      <c r="D1193" s="447" t="s">
        <v>22</v>
      </c>
      <c r="E1193" s="493"/>
      <c r="F1193" s="494">
        <f t="shared" si="65"/>
        <v>0</v>
      </c>
      <c r="G1193" s="495">
        <v>0.08</v>
      </c>
      <c r="H1193" s="494">
        <f t="shared" si="66"/>
        <v>0</v>
      </c>
      <c r="I1193" s="425"/>
      <c r="J1193" s="991"/>
      <c r="K1193" s="992"/>
      <c r="L1193" s="993"/>
    </row>
    <row r="1194" spans="1:12" x14ac:dyDescent="0.3">
      <c r="A1194" s="98" t="s">
        <v>59</v>
      </c>
      <c r="B1194" s="496"/>
      <c r="C1194" s="497"/>
      <c r="D1194" s="447" t="s">
        <v>22</v>
      </c>
      <c r="E1194" s="493"/>
      <c r="F1194" s="494">
        <f t="shared" si="65"/>
        <v>0</v>
      </c>
      <c r="G1194" s="495">
        <v>0.08</v>
      </c>
      <c r="H1194" s="494">
        <f t="shared" si="66"/>
        <v>0</v>
      </c>
      <c r="I1194" s="425"/>
      <c r="J1194" s="991"/>
      <c r="K1194" s="992"/>
      <c r="L1194" s="993"/>
    </row>
    <row r="1195" spans="1:12" x14ac:dyDescent="0.3">
      <c r="A1195" s="98" t="s">
        <v>116</v>
      </c>
      <c r="B1195" s="498"/>
      <c r="C1195" s="499"/>
      <c r="D1195" s="447" t="s">
        <v>22</v>
      </c>
      <c r="E1195" s="500"/>
      <c r="F1195" s="494">
        <f t="shared" si="65"/>
        <v>0</v>
      </c>
      <c r="G1195" s="495">
        <v>0.08</v>
      </c>
      <c r="H1195" s="494">
        <f t="shared" si="66"/>
        <v>0</v>
      </c>
      <c r="I1195" s="425"/>
      <c r="J1195" s="991"/>
      <c r="K1195" s="992"/>
      <c r="L1195" s="993"/>
    </row>
    <row r="1196" spans="1:12" x14ac:dyDescent="0.3">
      <c r="A1196" s="38"/>
      <c r="B1196" s="501"/>
      <c r="C1196" s="502"/>
      <c r="D1196" s="503"/>
      <c r="E1196" s="426"/>
      <c r="F1196" s="494">
        <f>SUM(F1186:F1195)</f>
        <v>0</v>
      </c>
      <c r="G1196" s="410"/>
      <c r="H1196" s="494">
        <f>SUM(H1186:H1195)</f>
        <v>0</v>
      </c>
      <c r="I1196" s="41"/>
      <c r="J1196" s="42"/>
      <c r="K1196" s="43"/>
      <c r="L1196" s="55"/>
    </row>
    <row r="1197" spans="1:12" x14ac:dyDescent="0.2">
      <c r="A1197" s="102" t="s">
        <v>40</v>
      </c>
      <c r="B1197" s="103"/>
      <c r="C1197" s="103"/>
      <c r="D1197" s="103"/>
      <c r="E1197" s="103"/>
      <c r="F1197" s="103"/>
      <c r="G1197" s="103"/>
      <c r="H1197" s="103"/>
      <c r="I1197" s="139"/>
      <c r="J1197" s="97"/>
      <c r="K1197" s="97"/>
      <c r="L1197" s="97"/>
    </row>
    <row r="1198" spans="1:12" ht="20.399999999999999" x14ac:dyDescent="0.2">
      <c r="A1198" s="427" t="s">
        <v>0</v>
      </c>
      <c r="B1198" s="428" t="s">
        <v>107</v>
      </c>
      <c r="C1198" s="413"/>
      <c r="D1198" s="429"/>
      <c r="E1198" s="427" t="s">
        <v>42</v>
      </c>
      <c r="F1198" s="430"/>
      <c r="G1198" s="431"/>
      <c r="H1198" s="431"/>
      <c r="I1198" s="418" t="s">
        <v>43</v>
      </c>
      <c r="J1198" s="432"/>
      <c r="K1198" s="433"/>
      <c r="L1198" s="434"/>
    </row>
    <row r="1199" spans="1:12" x14ac:dyDescent="0.2">
      <c r="A1199" s="422"/>
      <c r="B1199" s="435" t="s">
        <v>138</v>
      </c>
      <c r="C1199" s="436"/>
      <c r="D1199" s="437"/>
      <c r="E1199" s="422" t="s">
        <v>44</v>
      </c>
      <c r="F1199" s="438"/>
      <c r="G1199" s="439"/>
      <c r="H1199" s="439"/>
      <c r="I1199" s="440"/>
      <c r="J1199" s="441"/>
      <c r="K1199" s="442"/>
      <c r="L1199" s="443"/>
    </row>
    <row r="1200" spans="1:12" x14ac:dyDescent="0.2">
      <c r="A1200" s="422" t="s">
        <v>13</v>
      </c>
      <c r="B1200" s="979" t="s">
        <v>501</v>
      </c>
      <c r="C1200" s="980"/>
      <c r="D1200" s="981"/>
      <c r="E1200" s="422" t="s">
        <v>44</v>
      </c>
      <c r="F1200" s="438"/>
      <c r="G1200" s="439"/>
      <c r="H1200" s="439"/>
      <c r="I1200" s="440"/>
      <c r="J1200" s="441"/>
      <c r="K1200" s="442"/>
      <c r="L1200" s="443"/>
    </row>
    <row r="1201" spans="1:12" x14ac:dyDescent="0.2">
      <c r="A1201" s="422" t="s">
        <v>17</v>
      </c>
      <c r="B1201" s="448" t="s">
        <v>108</v>
      </c>
      <c r="C1201" s="451"/>
      <c r="D1201" s="452"/>
      <c r="E1201" s="422" t="s">
        <v>44</v>
      </c>
      <c r="F1201" s="444"/>
      <c r="G1201" s="445"/>
      <c r="H1201" s="445"/>
      <c r="I1201" s="440"/>
      <c r="J1201" s="441"/>
      <c r="K1201" s="442"/>
      <c r="L1201" s="443"/>
    </row>
    <row r="1202" spans="1:12" x14ac:dyDescent="0.2">
      <c r="A1202" s="422" t="s">
        <v>18</v>
      </c>
      <c r="B1202" s="448" t="s">
        <v>200</v>
      </c>
      <c r="C1202" s="449"/>
      <c r="D1202" s="450"/>
      <c r="E1202" s="422" t="s">
        <v>44</v>
      </c>
      <c r="F1202" s="438"/>
      <c r="G1202" s="439"/>
      <c r="H1202" s="439"/>
      <c r="I1202" s="440"/>
      <c r="J1202" s="441"/>
      <c r="K1202" s="442"/>
      <c r="L1202" s="443"/>
    </row>
    <row r="1203" spans="1:12" x14ac:dyDescent="0.2">
      <c r="A1203" s="422" t="s">
        <v>19</v>
      </c>
      <c r="B1203" s="448" t="s">
        <v>201</v>
      </c>
      <c r="C1203" s="453"/>
      <c r="D1203" s="454"/>
      <c r="E1203" s="422" t="s">
        <v>44</v>
      </c>
      <c r="F1203" s="438"/>
      <c r="G1203" s="439"/>
      <c r="H1203" s="439"/>
      <c r="I1203" s="440"/>
      <c r="J1203" s="441"/>
      <c r="K1203" s="442"/>
      <c r="L1203" s="443"/>
    </row>
    <row r="1204" spans="1:12" x14ac:dyDescent="0.2">
      <c r="A1204" s="422" t="s">
        <v>21</v>
      </c>
      <c r="B1204" s="448" t="s">
        <v>364</v>
      </c>
      <c r="C1204" s="453"/>
      <c r="D1204" s="454"/>
      <c r="E1204" s="422" t="s">
        <v>44</v>
      </c>
      <c r="F1204" s="438"/>
      <c r="G1204" s="439"/>
      <c r="H1204" s="439"/>
      <c r="I1204" s="440"/>
      <c r="J1204" s="441"/>
      <c r="K1204" s="442"/>
      <c r="L1204" s="443"/>
    </row>
    <row r="1205" spans="1:12" ht="10.199999999999999" customHeight="1" x14ac:dyDescent="0.2">
      <c r="A1205" s="422" t="s">
        <v>53</v>
      </c>
      <c r="B1205" s="982" t="s">
        <v>111</v>
      </c>
      <c r="C1205" s="983"/>
      <c r="D1205" s="984"/>
      <c r="E1205" s="422" t="s">
        <v>44</v>
      </c>
      <c r="F1205" s="438"/>
      <c r="G1205" s="439"/>
      <c r="H1205" s="439"/>
      <c r="I1205" s="440"/>
      <c r="J1205" s="441"/>
      <c r="K1205" s="442"/>
      <c r="L1205" s="443"/>
    </row>
    <row r="1206" spans="1:12" ht="10.199999999999999" customHeight="1" x14ac:dyDescent="0.2">
      <c r="A1206" s="422" t="s">
        <v>55</v>
      </c>
      <c r="B1206" s="982" t="s">
        <v>169</v>
      </c>
      <c r="C1206" s="983"/>
      <c r="D1206" s="984"/>
      <c r="E1206" s="422" t="s">
        <v>44</v>
      </c>
      <c r="F1206" s="438"/>
      <c r="G1206" s="439"/>
      <c r="H1206" s="439"/>
      <c r="I1206" s="440"/>
      <c r="J1206" s="441"/>
      <c r="K1206" s="442"/>
      <c r="L1206" s="443"/>
    </row>
    <row r="1207" spans="1:12" ht="21" customHeight="1" x14ac:dyDescent="0.2">
      <c r="A1207" s="422" t="s">
        <v>57</v>
      </c>
      <c r="B1207" s="982" t="s">
        <v>113</v>
      </c>
      <c r="C1207" s="983"/>
      <c r="D1207" s="984"/>
      <c r="E1207" s="422" t="s">
        <v>44</v>
      </c>
      <c r="F1207" s="444"/>
      <c r="G1207" s="445"/>
      <c r="H1207" s="445"/>
      <c r="I1207" s="440"/>
      <c r="J1207" s="441"/>
      <c r="K1207" s="442"/>
      <c r="L1207" s="443"/>
    </row>
    <row r="1208" spans="1:12" ht="10.199999999999999" customHeight="1" x14ac:dyDescent="0.2">
      <c r="A1208" s="422" t="s">
        <v>59</v>
      </c>
      <c r="B1208" s="982" t="s">
        <v>219</v>
      </c>
      <c r="C1208" s="983"/>
      <c r="D1208" s="984"/>
      <c r="E1208" s="422" t="s">
        <v>44</v>
      </c>
      <c r="F1208" s="438"/>
      <c r="G1208" s="439"/>
      <c r="H1208" s="439"/>
      <c r="I1208" s="440"/>
      <c r="J1208" s="441"/>
      <c r="K1208" s="442"/>
      <c r="L1208" s="443"/>
    </row>
    <row r="1209" spans="1:12" ht="10.199999999999999" customHeight="1" x14ac:dyDescent="0.2">
      <c r="A1209" s="422" t="s">
        <v>116</v>
      </c>
      <c r="B1209" s="982" t="s">
        <v>115</v>
      </c>
      <c r="C1209" s="983"/>
      <c r="D1209" s="984"/>
      <c r="E1209" s="422" t="s">
        <v>44</v>
      </c>
      <c r="F1209" s="438"/>
      <c r="G1209" s="439"/>
      <c r="H1209" s="439"/>
      <c r="I1209" s="440"/>
      <c r="J1209" s="441"/>
      <c r="K1209" s="442"/>
      <c r="L1209" s="443"/>
    </row>
    <row r="1210" spans="1:12" ht="10.199999999999999" customHeight="1" x14ac:dyDescent="0.2">
      <c r="A1210" s="422" t="s">
        <v>117</v>
      </c>
      <c r="B1210" s="448" t="s">
        <v>144</v>
      </c>
      <c r="C1210" s="449"/>
      <c r="D1210" s="450"/>
      <c r="E1210" s="422" t="s">
        <v>44</v>
      </c>
      <c r="F1210" s="438"/>
      <c r="G1210" s="439"/>
      <c r="H1210" s="439"/>
      <c r="I1210" s="440"/>
      <c r="J1210" s="441"/>
      <c r="K1210" s="442"/>
      <c r="L1210" s="443"/>
    </row>
    <row r="1211" spans="1:12" ht="10.199999999999999" customHeight="1" x14ac:dyDescent="0.2">
      <c r="A1211" s="422" t="s">
        <v>119</v>
      </c>
      <c r="B1211" s="982" t="s">
        <v>145</v>
      </c>
      <c r="C1211" s="983"/>
      <c r="D1211" s="984"/>
      <c r="E1211" s="422" t="s">
        <v>44</v>
      </c>
      <c r="F1211" s="438"/>
      <c r="G1211" s="439"/>
      <c r="H1211" s="439"/>
      <c r="I1211" s="440"/>
      <c r="J1211" s="441"/>
      <c r="K1211" s="442"/>
      <c r="L1211" s="443"/>
    </row>
    <row r="1212" spans="1:12" ht="10.199999999999999" customHeight="1" x14ac:dyDescent="0.2">
      <c r="A1212" s="422" t="s">
        <v>121</v>
      </c>
      <c r="B1212" s="1007" t="s">
        <v>125</v>
      </c>
      <c r="C1212" s="1008"/>
      <c r="D1212" s="1009"/>
      <c r="E1212" s="422" t="s">
        <v>44</v>
      </c>
      <c r="F1212" s="444"/>
      <c r="G1212" s="445"/>
      <c r="H1212" s="445"/>
      <c r="I1212" s="440"/>
      <c r="J1212" s="441"/>
      <c r="K1212" s="442"/>
      <c r="L1212" s="443"/>
    </row>
    <row r="1213" spans="1:12" ht="10.199999999999999" customHeight="1" x14ac:dyDescent="0.2">
      <c r="A1213" s="422" t="s">
        <v>123</v>
      </c>
      <c r="B1213" s="982" t="s">
        <v>147</v>
      </c>
      <c r="C1213" s="983"/>
      <c r="D1213" s="984"/>
      <c r="E1213" s="422" t="s">
        <v>44</v>
      </c>
      <c r="F1213" s="438"/>
      <c r="G1213" s="439"/>
      <c r="H1213" s="439"/>
      <c r="I1213" s="440"/>
      <c r="J1213" s="441"/>
      <c r="K1213" s="442"/>
      <c r="L1213" s="443"/>
    </row>
    <row r="1214" spans="1:12" ht="10.199999999999999" customHeight="1" x14ac:dyDescent="0.2">
      <c r="A1214" s="422" t="s">
        <v>124</v>
      </c>
      <c r="B1214" s="982" t="s">
        <v>127</v>
      </c>
      <c r="C1214" s="983"/>
      <c r="D1214" s="984"/>
      <c r="E1214" s="422" t="s">
        <v>44</v>
      </c>
      <c r="F1214" s="438"/>
      <c r="G1214" s="439"/>
      <c r="H1214" s="439"/>
      <c r="I1214" s="440"/>
      <c r="J1214" s="441"/>
      <c r="K1214" s="442"/>
      <c r="L1214" s="443"/>
    </row>
    <row r="1215" spans="1:12" ht="19.8" customHeight="1" x14ac:dyDescent="0.2">
      <c r="A1215" s="422" t="s">
        <v>126</v>
      </c>
      <c r="B1215" s="982" t="s">
        <v>65</v>
      </c>
      <c r="C1215" s="983"/>
      <c r="D1215" s="984"/>
      <c r="E1215" s="422" t="s">
        <v>44</v>
      </c>
      <c r="F1215" s="438"/>
      <c r="G1215" s="439"/>
      <c r="H1215" s="439"/>
      <c r="I1215" s="440"/>
      <c r="J1215" s="441"/>
      <c r="K1215" s="442"/>
      <c r="L1215" s="443"/>
    </row>
    <row r="1216" spans="1:12" ht="10.199999999999999" customHeight="1" x14ac:dyDescent="0.2">
      <c r="A1216" s="422" t="s">
        <v>128</v>
      </c>
      <c r="B1216" s="979" t="s">
        <v>131</v>
      </c>
      <c r="C1216" s="980"/>
      <c r="D1216" s="981"/>
      <c r="E1216" s="422" t="s">
        <v>44</v>
      </c>
      <c r="F1216" s="438"/>
      <c r="G1216" s="439"/>
      <c r="H1216" s="439"/>
      <c r="I1216" s="440"/>
      <c r="J1216" s="441"/>
      <c r="K1216" s="442"/>
      <c r="L1216" s="443"/>
    </row>
    <row r="1217" spans="1:12" x14ac:dyDescent="0.2">
      <c r="A1217" s="422" t="s">
        <v>130</v>
      </c>
      <c r="B1217" s="446" t="s">
        <v>247</v>
      </c>
      <c r="C1217" s="451"/>
      <c r="D1217" s="452"/>
      <c r="E1217" s="422" t="s">
        <v>44</v>
      </c>
      <c r="F1217" s="438"/>
      <c r="G1217" s="439"/>
      <c r="H1217" s="439"/>
      <c r="I1217" s="440"/>
      <c r="J1217" s="441"/>
      <c r="K1217" s="442"/>
      <c r="L1217" s="443"/>
    </row>
    <row r="1218" spans="1:12" ht="31.2" customHeight="1" x14ac:dyDescent="0.2">
      <c r="A1218" s="422" t="s">
        <v>132</v>
      </c>
      <c r="B1218" s="979" t="s">
        <v>248</v>
      </c>
      <c r="C1218" s="980"/>
      <c r="D1218" s="981"/>
      <c r="E1218" s="422" t="s">
        <v>44</v>
      </c>
      <c r="F1218" s="444"/>
      <c r="G1218" s="445"/>
      <c r="H1218" s="445"/>
      <c r="I1218" s="440"/>
      <c r="J1218" s="441"/>
      <c r="K1218" s="442"/>
      <c r="L1218" s="443"/>
    </row>
    <row r="1219" spans="1:12" ht="30.45" customHeight="1" x14ac:dyDescent="0.2">
      <c r="A1219" s="422" t="s">
        <v>134</v>
      </c>
      <c r="B1219" s="979" t="s">
        <v>237</v>
      </c>
      <c r="C1219" s="980"/>
      <c r="D1219" s="981"/>
      <c r="E1219" s="422" t="s">
        <v>44</v>
      </c>
      <c r="F1219" s="438"/>
      <c r="G1219" s="439"/>
      <c r="H1219" s="439"/>
      <c r="I1219" s="440"/>
      <c r="J1219" s="441"/>
      <c r="K1219" s="442"/>
      <c r="L1219" s="443"/>
    </row>
    <row r="1220" spans="1:12" x14ac:dyDescent="0.2">
      <c r="A1220" s="422"/>
      <c r="B1220" s="435" t="s">
        <v>149</v>
      </c>
      <c r="C1220" s="436"/>
      <c r="D1220" s="437"/>
      <c r="E1220" s="422" t="s">
        <v>44</v>
      </c>
      <c r="F1220" s="438"/>
      <c r="G1220" s="439"/>
      <c r="H1220" s="439"/>
      <c r="I1220" s="440"/>
      <c r="J1220" s="441"/>
      <c r="K1220" s="442"/>
      <c r="L1220" s="443"/>
    </row>
    <row r="1221" spans="1:12" ht="20.55" customHeight="1" x14ac:dyDescent="0.2">
      <c r="A1221" s="422" t="s">
        <v>150</v>
      </c>
      <c r="B1221" s="979" t="s">
        <v>151</v>
      </c>
      <c r="C1221" s="980"/>
      <c r="D1221" s="981"/>
      <c r="E1221" s="422" t="s">
        <v>44</v>
      </c>
      <c r="F1221" s="438"/>
      <c r="G1221" s="439"/>
      <c r="H1221" s="439"/>
      <c r="I1221" s="440"/>
      <c r="J1221" s="441"/>
      <c r="K1221" s="442"/>
      <c r="L1221" s="443"/>
    </row>
    <row r="1222" spans="1:12" ht="19.8" customHeight="1" x14ac:dyDescent="0.2">
      <c r="A1222" s="422" t="s">
        <v>136</v>
      </c>
      <c r="B1222" s="979" t="s">
        <v>152</v>
      </c>
      <c r="C1222" s="980"/>
      <c r="D1222" s="981"/>
      <c r="E1222" s="422" t="s">
        <v>44</v>
      </c>
      <c r="F1222" s="438"/>
      <c r="G1222" s="439"/>
      <c r="H1222" s="439"/>
      <c r="I1222" s="440"/>
      <c r="J1222" s="441"/>
      <c r="K1222" s="442"/>
      <c r="L1222" s="443"/>
    </row>
    <row r="1223" spans="1:12" ht="21.45" customHeight="1" x14ac:dyDescent="0.2">
      <c r="A1223" s="422" t="s">
        <v>179</v>
      </c>
      <c r="B1223" s="979" t="s">
        <v>154</v>
      </c>
      <c r="C1223" s="980"/>
      <c r="D1223" s="981"/>
      <c r="E1223" s="422" t="s">
        <v>44</v>
      </c>
      <c r="F1223" s="438"/>
      <c r="G1223" s="439"/>
      <c r="H1223" s="439"/>
      <c r="I1223" s="440"/>
      <c r="J1223" s="441"/>
      <c r="K1223" s="442"/>
      <c r="L1223" s="443"/>
    </row>
    <row r="1224" spans="1:12" ht="21" customHeight="1" x14ac:dyDescent="0.2">
      <c r="A1224" s="422" t="s">
        <v>153</v>
      </c>
      <c r="B1224" s="979" t="s">
        <v>156</v>
      </c>
      <c r="C1224" s="980"/>
      <c r="D1224" s="981"/>
      <c r="E1224" s="422" t="s">
        <v>44</v>
      </c>
      <c r="F1224" s="438"/>
      <c r="G1224" s="439"/>
      <c r="H1224" s="439"/>
      <c r="I1224" s="440"/>
      <c r="J1224" s="441"/>
      <c r="K1224" s="442"/>
      <c r="L1224" s="443"/>
    </row>
    <row r="1225" spans="1:12" ht="10.199999999999999" customHeight="1" x14ac:dyDescent="0.2">
      <c r="A1225" s="422" t="s">
        <v>155</v>
      </c>
      <c r="B1225" s="982" t="s">
        <v>365</v>
      </c>
      <c r="C1225" s="983"/>
      <c r="D1225" s="984"/>
      <c r="E1225" s="447" t="s">
        <v>44</v>
      </c>
      <c r="F1225" s="438"/>
      <c r="G1225" s="439"/>
      <c r="H1225" s="439"/>
      <c r="I1225" s="440"/>
      <c r="J1225" s="441"/>
      <c r="K1225" s="442"/>
      <c r="L1225" s="443"/>
    </row>
    <row r="1226" spans="1:12" ht="28.8" customHeight="1" x14ac:dyDescent="0.2">
      <c r="A1226" s="422" t="s">
        <v>157</v>
      </c>
      <c r="B1226" s="982" t="s">
        <v>221</v>
      </c>
      <c r="C1226" s="983"/>
      <c r="D1226" s="984"/>
      <c r="E1226" s="447" t="s">
        <v>44</v>
      </c>
      <c r="F1226" s="444"/>
      <c r="G1226" s="445"/>
      <c r="H1226" s="445"/>
      <c r="I1226" s="440"/>
      <c r="J1226" s="441"/>
      <c r="K1226" s="442"/>
      <c r="L1226" s="443"/>
    </row>
    <row r="1227" spans="1:12" ht="23.55" customHeight="1" x14ac:dyDescent="0.2">
      <c r="A1227" s="422" t="s">
        <v>159</v>
      </c>
      <c r="B1227" s="982" t="s">
        <v>454</v>
      </c>
      <c r="C1227" s="983"/>
      <c r="D1227" s="984"/>
      <c r="E1227" s="447" t="s">
        <v>44</v>
      </c>
      <c r="F1227" s="438"/>
      <c r="G1227" s="439"/>
      <c r="H1227" s="439"/>
      <c r="I1227" s="440"/>
      <c r="J1227" s="441"/>
      <c r="K1227" s="442"/>
      <c r="L1227" s="443"/>
    </row>
    <row r="1228" spans="1:12" ht="24" customHeight="1" x14ac:dyDescent="0.2">
      <c r="A1228" s="422" t="s">
        <v>161</v>
      </c>
      <c r="B1228" s="982" t="s">
        <v>366</v>
      </c>
      <c r="C1228" s="983"/>
      <c r="D1228" s="984"/>
      <c r="E1228" s="447" t="s">
        <v>44</v>
      </c>
      <c r="F1228" s="438"/>
      <c r="G1228" s="439"/>
      <c r="H1228" s="439"/>
      <c r="I1228" s="440"/>
      <c r="J1228" s="441"/>
      <c r="K1228" s="442"/>
      <c r="L1228" s="443"/>
    </row>
    <row r="1229" spans="1:12" ht="10.199999999999999" customHeight="1" x14ac:dyDescent="0.2">
      <c r="A1229" s="422"/>
      <c r="B1229" s="1004" t="s">
        <v>242</v>
      </c>
      <c r="C1229" s="1005"/>
      <c r="D1229" s="1006"/>
      <c r="E1229" s="447" t="s">
        <v>44</v>
      </c>
      <c r="F1229" s="438"/>
      <c r="G1229" s="439"/>
      <c r="H1229" s="439"/>
      <c r="I1229" s="440"/>
      <c r="J1229" s="441"/>
      <c r="K1229" s="442"/>
      <c r="L1229" s="443"/>
    </row>
    <row r="1230" spans="1:12" ht="30.45" customHeight="1" x14ac:dyDescent="0.2">
      <c r="A1230" s="422" t="s">
        <v>163</v>
      </c>
      <c r="B1230" s="982" t="s">
        <v>250</v>
      </c>
      <c r="C1230" s="983"/>
      <c r="D1230" s="984"/>
      <c r="E1230" s="447" t="s">
        <v>44</v>
      </c>
      <c r="F1230" s="438"/>
      <c r="G1230" s="439"/>
      <c r="H1230" s="439"/>
      <c r="I1230" s="440"/>
      <c r="J1230" s="441"/>
      <c r="K1230" s="442"/>
      <c r="L1230" s="443"/>
    </row>
    <row r="1231" spans="1:12" x14ac:dyDescent="0.2">
      <c r="A1231" s="422"/>
      <c r="B1231" s="435" t="s">
        <v>165</v>
      </c>
      <c r="C1231" s="451"/>
      <c r="D1231" s="452"/>
      <c r="E1231" s="422" t="s">
        <v>44</v>
      </c>
      <c r="F1231" s="444"/>
      <c r="G1231" s="445"/>
      <c r="H1231" s="445"/>
      <c r="I1231" s="440"/>
      <c r="J1231" s="441"/>
      <c r="K1231" s="442"/>
      <c r="L1231" s="443"/>
    </row>
    <row r="1232" spans="1:12" ht="20.399999999999999" x14ac:dyDescent="0.2">
      <c r="A1232" s="422" t="s">
        <v>166</v>
      </c>
      <c r="B1232" s="448" t="s">
        <v>167</v>
      </c>
      <c r="C1232" s="436"/>
      <c r="D1232" s="437"/>
      <c r="E1232" s="456" t="s">
        <v>244</v>
      </c>
      <c r="F1232" s="438"/>
      <c r="G1232" s="439"/>
      <c r="H1232" s="439"/>
      <c r="I1232" s="440"/>
      <c r="J1232" s="441"/>
      <c r="K1232" s="442"/>
      <c r="L1232" s="443"/>
    </row>
    <row r="1233" spans="1:12" x14ac:dyDescent="0.2">
      <c r="A1233" s="856"/>
      <c r="B1233" s="857" t="s">
        <v>14</v>
      </c>
      <c r="C1233" s="858"/>
      <c r="D1233" s="858"/>
      <c r="E1233" s="80"/>
      <c r="F1233" s="80"/>
      <c r="G1233" s="80"/>
      <c r="H1233" s="80"/>
      <c r="I1233" s="81"/>
      <c r="J1233" s="42"/>
      <c r="K1233" s="82"/>
      <c r="L1233" s="82"/>
    </row>
    <row r="1234" spans="1:12" ht="10.199999999999999" customHeight="1" x14ac:dyDescent="0.2">
      <c r="A1234" s="856" t="s">
        <v>15</v>
      </c>
      <c r="B1234" s="1000" t="s">
        <v>497</v>
      </c>
      <c r="C1234" s="1000"/>
      <c r="D1234" s="1000"/>
      <c r="E1234" s="1000"/>
      <c r="F1234" s="1000"/>
      <c r="G1234" s="1000"/>
      <c r="H1234" s="1000"/>
      <c r="I1234" s="1000"/>
      <c r="J1234" s="1000"/>
      <c r="K1234" s="1000"/>
      <c r="L1234" s="82"/>
    </row>
    <row r="1235" spans="1:12" s="5" customFormat="1" ht="15" customHeight="1" x14ac:dyDescent="0.3">
      <c r="A1235" s="17" t="s">
        <v>15</v>
      </c>
      <c r="B1235" s="104" t="s">
        <v>27</v>
      </c>
      <c r="C1235" s="2"/>
      <c r="D1235" s="1"/>
      <c r="F1235" s="2"/>
      <c r="G1235" s="10"/>
      <c r="H1235" s="11"/>
      <c r="I1235" s="10"/>
      <c r="J1235" s="2"/>
      <c r="K1235" s="2"/>
    </row>
    <row r="1236" spans="1:12" s="5" customFormat="1" ht="15" customHeight="1" x14ac:dyDescent="0.3">
      <c r="A1236" s="1001" t="s">
        <v>357</v>
      </c>
      <c r="B1236" s="1002"/>
      <c r="C1236" s="1002"/>
      <c r="D1236" s="1002"/>
      <c r="E1236" s="1002"/>
      <c r="F1236" s="1002"/>
      <c r="G1236" s="1002"/>
      <c r="H1236" s="1002"/>
      <c r="I1236" s="1003"/>
      <c r="J1236" s="457"/>
      <c r="K1236" s="458" t="s">
        <v>25</v>
      </c>
    </row>
    <row r="1237" spans="1:12" s="5" customFormat="1" ht="15" customHeight="1" x14ac:dyDescent="0.3">
      <c r="A1237" s="1001" t="s">
        <v>358</v>
      </c>
      <c r="B1237" s="1002"/>
      <c r="C1237" s="1002"/>
      <c r="D1237" s="1002"/>
      <c r="E1237" s="1002"/>
      <c r="F1237" s="1002"/>
      <c r="G1237" s="1002"/>
      <c r="H1237" s="1002"/>
      <c r="I1237" s="1003"/>
      <c r="J1237" s="457"/>
      <c r="K1237" s="458" t="s">
        <v>25</v>
      </c>
    </row>
    <row r="1238" spans="1:12" s="5" customFormat="1" ht="15" customHeight="1" x14ac:dyDescent="0.3">
      <c r="A1238" s="1001" t="s">
        <v>26</v>
      </c>
      <c r="B1238" s="1002"/>
      <c r="C1238" s="1002"/>
      <c r="D1238" s="1002"/>
      <c r="E1238" s="1002"/>
      <c r="F1238" s="1002"/>
      <c r="G1238" s="1002"/>
      <c r="H1238" s="1002"/>
      <c r="I1238" s="1003"/>
      <c r="J1238" s="457"/>
      <c r="K1238" s="458" t="s">
        <v>25</v>
      </c>
    </row>
    <row r="1239" spans="1:12" s="5" customFormat="1" ht="15" customHeight="1" x14ac:dyDescent="0.3">
      <c r="A1239" s="17"/>
      <c r="B1239" s="1" t="s">
        <v>14</v>
      </c>
      <c r="C1239" s="18"/>
      <c r="D1239" s="18"/>
      <c r="E1239" s="18"/>
      <c r="F1239" s="18"/>
      <c r="G1239" s="18"/>
      <c r="H1239" s="18"/>
      <c r="I1239" s="18"/>
      <c r="J1239" s="19"/>
      <c r="K1239" s="10"/>
    </row>
    <row r="1240" spans="1:12" s="5" customFormat="1" ht="15" customHeight="1" x14ac:dyDescent="0.3">
      <c r="A1240" s="3" t="s">
        <v>15</v>
      </c>
      <c r="B1240" s="4" t="s">
        <v>20</v>
      </c>
      <c r="C1240" s="4"/>
      <c r="D1240" s="4"/>
      <c r="E1240" s="4"/>
      <c r="F1240" s="4"/>
      <c r="L1240" s="8"/>
    </row>
    <row r="1241" spans="1:12" s="5" customFormat="1" ht="15" customHeight="1" x14ac:dyDescent="0.3">
      <c r="A1241" s="3" t="s">
        <v>15</v>
      </c>
      <c r="B1241" s="4" t="s">
        <v>433</v>
      </c>
      <c r="C1241" s="4"/>
      <c r="D1241" s="4"/>
      <c r="E1241" s="4"/>
      <c r="J1241" s="4"/>
      <c r="K1241" s="4"/>
    </row>
    <row r="1242" spans="1:12" s="5" customFormat="1" ht="15" customHeight="1" x14ac:dyDescent="0.3">
      <c r="A1242" s="3" t="s">
        <v>15</v>
      </c>
      <c r="B1242" s="14" t="s">
        <v>16</v>
      </c>
      <c r="C1242" s="15"/>
      <c r="D1242" s="14"/>
      <c r="E1242" s="15"/>
      <c r="F1242" s="15"/>
      <c r="G1242" s="16"/>
      <c r="H1242" s="16"/>
      <c r="I1242" s="16"/>
      <c r="J1242" s="15"/>
      <c r="K1242" s="15"/>
    </row>
    <row r="1243" spans="1:12" s="5" customFormat="1" ht="15" customHeight="1" x14ac:dyDescent="0.3">
      <c r="B1243" s="16" t="s">
        <v>434</v>
      </c>
      <c r="C1243" s="16"/>
      <c r="D1243" s="16"/>
      <c r="E1243" s="16"/>
      <c r="F1243" s="16"/>
      <c r="G1243" s="16"/>
      <c r="H1243" s="16"/>
      <c r="I1243" s="16"/>
      <c r="J1243" s="16"/>
      <c r="K1243" s="16"/>
    </row>
    <row r="1244" spans="1:12" s="5" customFormat="1" ht="7.2" customHeight="1" x14ac:dyDescent="0.3">
      <c r="A1244" s="3"/>
      <c r="B1244" s="6"/>
      <c r="C1244" s="6"/>
      <c r="D1244" s="6"/>
      <c r="E1244" s="6"/>
      <c r="F1244" s="6"/>
      <c r="G1244" s="6"/>
      <c r="H1244" s="7"/>
      <c r="I1244" s="7"/>
      <c r="J1244" s="7"/>
      <c r="K1244" s="7"/>
    </row>
    <row r="1245" spans="1:12" s="5" customFormat="1" ht="12.75" customHeight="1" x14ac:dyDescent="0.3">
      <c r="E1245" s="9"/>
      <c r="F1245" s="9"/>
      <c r="I1245" s="20" t="s">
        <v>28</v>
      </c>
      <c r="J1245" s="9"/>
      <c r="K1245" s="9"/>
      <c r="L1245" s="8"/>
    </row>
    <row r="1246" spans="1:12" ht="10.199999999999999" customHeight="1" x14ac:dyDescent="0.3">
      <c r="A1246" s="141" t="s">
        <v>410</v>
      </c>
      <c r="B1246" s="141"/>
      <c r="C1246" s="141"/>
      <c r="D1246" s="141"/>
      <c r="E1246" s="141"/>
      <c r="F1246" s="141"/>
      <c r="G1246" s="141"/>
      <c r="H1246" s="141"/>
      <c r="I1246" s="141"/>
      <c r="J1246" s="141"/>
      <c r="K1246" s="141"/>
      <c r="L1246" s="141"/>
    </row>
    <row r="1247" spans="1:12" x14ac:dyDescent="0.3">
      <c r="A1247" s="140" t="s">
        <v>30</v>
      </c>
      <c r="B1247" s="140"/>
      <c r="C1247" s="140"/>
      <c r="D1247" s="140"/>
      <c r="E1247" s="140"/>
      <c r="F1247" s="140"/>
      <c r="G1247" s="140"/>
      <c r="H1247" s="140"/>
      <c r="I1247" s="140"/>
      <c r="J1247" s="88"/>
      <c r="K1247" s="89"/>
      <c r="L1247" s="89"/>
    </row>
    <row r="1248" spans="1:12" ht="61.2" x14ac:dyDescent="0.3">
      <c r="A1248" s="427" t="s">
        <v>0</v>
      </c>
      <c r="B1248" s="459" t="s">
        <v>24</v>
      </c>
      <c r="C1248" s="90" t="s">
        <v>31</v>
      </c>
      <c r="D1248" s="460" t="s">
        <v>32</v>
      </c>
      <c r="E1248" s="91" t="s">
        <v>432</v>
      </c>
      <c r="F1248" s="91" t="s">
        <v>33</v>
      </c>
      <c r="G1248" s="90" t="s">
        <v>1</v>
      </c>
      <c r="H1248" s="90" t="s">
        <v>23</v>
      </c>
      <c r="I1248" s="92" t="s">
        <v>34</v>
      </c>
      <c r="J1248" s="90" t="s">
        <v>2</v>
      </c>
      <c r="K1248" s="90" t="s">
        <v>35</v>
      </c>
      <c r="L1248" s="90" t="s">
        <v>36</v>
      </c>
    </row>
    <row r="1249" spans="1:12" x14ac:dyDescent="0.3">
      <c r="A1249" s="392" t="s">
        <v>37</v>
      </c>
      <c r="B1249" s="461" t="s">
        <v>3</v>
      </c>
      <c r="C1249" s="90" t="s">
        <v>4</v>
      </c>
      <c r="D1249" s="90" t="s">
        <v>5</v>
      </c>
      <c r="E1249" s="90" t="s">
        <v>6</v>
      </c>
      <c r="F1249" s="95" t="s">
        <v>7</v>
      </c>
      <c r="G1249" s="95" t="s">
        <v>8</v>
      </c>
      <c r="H1249" s="462" t="s">
        <v>9</v>
      </c>
      <c r="I1249" s="463" t="s">
        <v>10</v>
      </c>
      <c r="J1249" s="464" t="s">
        <v>11</v>
      </c>
      <c r="K1249" s="465" t="s">
        <v>12</v>
      </c>
      <c r="L1249" s="466" t="s">
        <v>38</v>
      </c>
    </row>
    <row r="1250" spans="1:12" ht="40.799999999999997" x14ac:dyDescent="0.3">
      <c r="A1250" s="98" t="s">
        <v>13</v>
      </c>
      <c r="B1250" s="504" t="s">
        <v>414</v>
      </c>
      <c r="C1250" s="427">
        <v>10</v>
      </c>
      <c r="D1250" s="422" t="s">
        <v>22</v>
      </c>
      <c r="E1250" s="505">
        <v>0</v>
      </c>
      <c r="F1250" s="505">
        <f>C1250*E1250</f>
        <v>0</v>
      </c>
      <c r="G1250" s="506">
        <v>0.08</v>
      </c>
      <c r="H1250" s="505">
        <f>ROUND(F1250*G1250+F1250,2)</f>
        <v>0</v>
      </c>
      <c r="I1250" s="471"/>
      <c r="J1250" s="472"/>
      <c r="K1250" s="507">
        <v>5</v>
      </c>
      <c r="L1250" s="508">
        <f>ROUND(H1250/C1250*K1250,2)</f>
        <v>0</v>
      </c>
    </row>
    <row r="1251" spans="1:12" x14ac:dyDescent="0.3">
      <c r="A1251" s="98" t="s">
        <v>17</v>
      </c>
      <c r="B1251" s="420" t="s">
        <v>395</v>
      </c>
      <c r="C1251" s="509">
        <v>10</v>
      </c>
      <c r="D1251" s="422" t="s">
        <v>22</v>
      </c>
      <c r="E1251" s="505">
        <v>0</v>
      </c>
      <c r="F1251" s="505">
        <f t="shared" ref="F1251:F1256" si="67">C1251*E1251</f>
        <v>0</v>
      </c>
      <c r="G1251" s="506">
        <v>0.08</v>
      </c>
      <c r="H1251" s="505">
        <f t="shared" ref="H1251:H1256" si="68">ROUND(F1251*G1251+F1251,2)</f>
        <v>0</v>
      </c>
      <c r="I1251" s="475"/>
      <c r="J1251" s="476"/>
      <c r="K1251" s="510">
        <v>5</v>
      </c>
      <c r="L1251" s="508">
        <f t="shared" ref="L1251:L1255" si="69">ROUND(H1251/C1251*K1251,2)</f>
        <v>0</v>
      </c>
    </row>
    <row r="1252" spans="1:12" x14ac:dyDescent="0.3">
      <c r="A1252" s="98" t="s">
        <v>18</v>
      </c>
      <c r="B1252" s="483" t="s">
        <v>404</v>
      </c>
      <c r="C1252" s="511">
        <v>10</v>
      </c>
      <c r="D1252" s="422" t="s">
        <v>22</v>
      </c>
      <c r="E1252" s="505">
        <v>0</v>
      </c>
      <c r="F1252" s="505">
        <f t="shared" si="67"/>
        <v>0</v>
      </c>
      <c r="G1252" s="506">
        <v>0.08</v>
      </c>
      <c r="H1252" s="505">
        <f t="shared" si="68"/>
        <v>0</v>
      </c>
      <c r="I1252" s="475"/>
      <c r="J1252" s="476"/>
      <c r="K1252" s="510">
        <v>5</v>
      </c>
      <c r="L1252" s="508">
        <f t="shared" si="69"/>
        <v>0</v>
      </c>
    </row>
    <row r="1253" spans="1:12" x14ac:dyDescent="0.3">
      <c r="A1253" s="98" t="s">
        <v>19</v>
      </c>
      <c r="B1253" s="128" t="s">
        <v>411</v>
      </c>
      <c r="C1253" s="129">
        <v>10</v>
      </c>
      <c r="D1253" s="422" t="s">
        <v>22</v>
      </c>
      <c r="E1253" s="505">
        <v>0</v>
      </c>
      <c r="F1253" s="505">
        <f t="shared" si="67"/>
        <v>0</v>
      </c>
      <c r="G1253" s="506">
        <v>0.08</v>
      </c>
      <c r="H1253" s="505">
        <f t="shared" si="68"/>
        <v>0</v>
      </c>
      <c r="I1253" s="475"/>
      <c r="J1253" s="476"/>
      <c r="K1253" s="510">
        <v>5</v>
      </c>
      <c r="L1253" s="508">
        <f t="shared" si="69"/>
        <v>0</v>
      </c>
    </row>
    <row r="1254" spans="1:12" x14ac:dyDescent="0.3">
      <c r="A1254" s="98" t="s">
        <v>21</v>
      </c>
      <c r="B1254" s="128" t="s">
        <v>412</v>
      </c>
      <c r="C1254" s="129">
        <v>30</v>
      </c>
      <c r="D1254" s="422" t="s">
        <v>22</v>
      </c>
      <c r="E1254" s="505">
        <v>0</v>
      </c>
      <c r="F1254" s="505">
        <f t="shared" si="67"/>
        <v>0</v>
      </c>
      <c r="G1254" s="506">
        <v>0.08</v>
      </c>
      <c r="H1254" s="505">
        <f t="shared" si="68"/>
        <v>0</v>
      </c>
      <c r="I1254" s="475"/>
      <c r="J1254" s="476"/>
      <c r="K1254" s="510">
        <v>5</v>
      </c>
      <c r="L1254" s="508">
        <f t="shared" si="69"/>
        <v>0</v>
      </c>
    </row>
    <row r="1255" spans="1:12" x14ac:dyDescent="0.3">
      <c r="A1255" s="98" t="s">
        <v>53</v>
      </c>
      <c r="B1255" s="877" t="s">
        <v>413</v>
      </c>
      <c r="C1255" s="129">
        <v>10</v>
      </c>
      <c r="D1255" s="422" t="s">
        <v>22</v>
      </c>
      <c r="E1255" s="512">
        <v>0</v>
      </c>
      <c r="F1255" s="505">
        <f t="shared" si="67"/>
        <v>0</v>
      </c>
      <c r="G1255" s="513">
        <v>0.08</v>
      </c>
      <c r="H1255" s="512">
        <f t="shared" si="68"/>
        <v>0</v>
      </c>
      <c r="I1255" s="514"/>
      <c r="J1255" s="476"/>
      <c r="K1255" s="510">
        <v>5</v>
      </c>
      <c r="L1255" s="508">
        <f t="shared" si="69"/>
        <v>0</v>
      </c>
    </row>
    <row r="1256" spans="1:12" x14ac:dyDescent="0.3">
      <c r="A1256" s="98" t="s">
        <v>55</v>
      </c>
      <c r="B1256" s="515" t="s">
        <v>105</v>
      </c>
      <c r="C1256" s="509">
        <v>10</v>
      </c>
      <c r="D1256" s="422" t="s">
        <v>106</v>
      </c>
      <c r="E1256" s="770">
        <v>0</v>
      </c>
      <c r="F1256" s="771">
        <f t="shared" si="67"/>
        <v>0</v>
      </c>
      <c r="G1256" s="875">
        <v>0.08</v>
      </c>
      <c r="H1256" s="512">
        <f t="shared" si="68"/>
        <v>0</v>
      </c>
      <c r="I1256" s="514"/>
      <c r="J1256" s="476"/>
      <c r="K1256" s="127"/>
      <c r="L1256" s="516">
        <f>SUM(L1250:L1255)</f>
        <v>0</v>
      </c>
    </row>
    <row r="1257" spans="1:12" x14ac:dyDescent="0.3">
      <c r="A1257" s="38"/>
      <c r="B1257" s="406"/>
      <c r="C1257" s="407"/>
      <c r="D1257" s="408"/>
      <c r="E1257" s="895"/>
      <c r="F1257" s="771">
        <f>SUM(F1250:F1256)</f>
        <v>0</v>
      </c>
      <c r="G1257" s="876"/>
      <c r="H1257" s="517">
        <f>SUM(H1250:H1256)</f>
        <v>0</v>
      </c>
      <c r="I1257" s="41"/>
      <c r="J1257" s="42"/>
      <c r="K1257" s="43"/>
      <c r="L1257" s="55"/>
    </row>
    <row r="1258" spans="1:12" x14ac:dyDescent="0.2">
      <c r="A1258" s="518" t="s">
        <v>40</v>
      </c>
      <c r="B1258" s="519"/>
      <c r="C1258" s="519"/>
      <c r="D1258" s="519"/>
      <c r="E1258" s="519"/>
      <c r="F1258" s="519"/>
      <c r="G1258" s="519"/>
      <c r="H1258" s="519"/>
      <c r="I1258" s="139"/>
      <c r="J1258" s="97"/>
      <c r="K1258" s="97"/>
      <c r="L1258" s="97"/>
    </row>
    <row r="1259" spans="1:12" ht="20.399999999999999" x14ac:dyDescent="0.2">
      <c r="A1259" s="427" t="s">
        <v>0</v>
      </c>
      <c r="B1259" s="428" t="s">
        <v>107</v>
      </c>
      <c r="C1259" s="413"/>
      <c r="D1259" s="429"/>
      <c r="E1259" s="427" t="s">
        <v>42</v>
      </c>
      <c r="F1259" s="430"/>
      <c r="G1259" s="431"/>
      <c r="H1259" s="431"/>
      <c r="I1259" s="418" t="s">
        <v>43</v>
      </c>
      <c r="J1259" s="432"/>
      <c r="K1259" s="433"/>
      <c r="L1259" s="434"/>
    </row>
    <row r="1260" spans="1:12" ht="20.55" customHeight="1" x14ac:dyDescent="0.2">
      <c r="A1260" s="422"/>
      <c r="B1260" s="435" t="s">
        <v>138</v>
      </c>
      <c r="C1260" s="436"/>
      <c r="D1260" s="437"/>
      <c r="E1260" s="422" t="s">
        <v>44</v>
      </c>
      <c r="F1260" s="438"/>
      <c r="G1260" s="439"/>
      <c r="H1260" s="439"/>
      <c r="I1260" s="440"/>
      <c r="J1260" s="441"/>
      <c r="K1260" s="442"/>
      <c r="L1260" s="443"/>
    </row>
    <row r="1261" spans="1:12" ht="10.199999999999999" customHeight="1" x14ac:dyDescent="0.2">
      <c r="A1261" s="422" t="s">
        <v>13</v>
      </c>
      <c r="B1261" s="979" t="s">
        <v>501</v>
      </c>
      <c r="C1261" s="980"/>
      <c r="D1261" s="981"/>
      <c r="E1261" s="489" t="s">
        <v>374</v>
      </c>
      <c r="F1261" s="438"/>
      <c r="G1261" s="439"/>
      <c r="H1261" s="439"/>
      <c r="I1261" s="440"/>
      <c r="J1261" s="441"/>
      <c r="K1261" s="442"/>
      <c r="L1261" s="443"/>
    </row>
    <row r="1262" spans="1:12" ht="10.199999999999999" customHeight="1" x14ac:dyDescent="0.2">
      <c r="A1262" s="422" t="s">
        <v>17</v>
      </c>
      <c r="B1262" s="985" t="s">
        <v>183</v>
      </c>
      <c r="C1262" s="986"/>
      <c r="D1262" s="987"/>
      <c r="E1262" s="422" t="s">
        <v>374</v>
      </c>
      <c r="F1262" s="444"/>
      <c r="G1262" s="445"/>
      <c r="H1262" s="445"/>
      <c r="I1262" s="440"/>
      <c r="J1262" s="441"/>
      <c r="K1262" s="442"/>
      <c r="L1262" s="443"/>
    </row>
    <row r="1263" spans="1:12" ht="10.199999999999999" customHeight="1" x14ac:dyDescent="0.2">
      <c r="A1263" s="422" t="s">
        <v>18</v>
      </c>
      <c r="B1263" s="994" t="s">
        <v>415</v>
      </c>
      <c r="C1263" s="995"/>
      <c r="D1263" s="996"/>
      <c r="E1263" s="447" t="s">
        <v>44</v>
      </c>
      <c r="F1263" s="438"/>
      <c r="G1263" s="439"/>
      <c r="H1263" s="439"/>
      <c r="I1263" s="440"/>
      <c r="J1263" s="441"/>
      <c r="K1263" s="442"/>
      <c r="L1263" s="443"/>
    </row>
    <row r="1264" spans="1:12" ht="10.199999999999999" customHeight="1" x14ac:dyDescent="0.2">
      <c r="A1264" s="422" t="s">
        <v>19</v>
      </c>
      <c r="B1264" s="985" t="s">
        <v>110</v>
      </c>
      <c r="C1264" s="986"/>
      <c r="D1264" s="987"/>
      <c r="E1264" s="422" t="s">
        <v>44</v>
      </c>
      <c r="F1264" s="438"/>
      <c r="G1264" s="439"/>
      <c r="H1264" s="439"/>
      <c r="I1264" s="440"/>
      <c r="J1264" s="441"/>
      <c r="K1264" s="442"/>
      <c r="L1264" s="443"/>
    </row>
    <row r="1265" spans="1:12" ht="10.199999999999999" customHeight="1" x14ac:dyDescent="0.2">
      <c r="A1265" s="422" t="s">
        <v>21</v>
      </c>
      <c r="B1265" s="985" t="s">
        <v>111</v>
      </c>
      <c r="C1265" s="986"/>
      <c r="D1265" s="987"/>
      <c r="E1265" s="422" t="s">
        <v>44</v>
      </c>
      <c r="F1265" s="438"/>
      <c r="G1265" s="439"/>
      <c r="H1265" s="439"/>
      <c r="I1265" s="440"/>
      <c r="J1265" s="441"/>
      <c r="K1265" s="442"/>
      <c r="L1265" s="443"/>
    </row>
    <row r="1266" spans="1:12" ht="10.199999999999999" customHeight="1" x14ac:dyDescent="0.2">
      <c r="A1266" s="422" t="s">
        <v>53</v>
      </c>
      <c r="B1266" s="985" t="s">
        <v>112</v>
      </c>
      <c r="C1266" s="986"/>
      <c r="D1266" s="987"/>
      <c r="E1266" s="422" t="s">
        <v>44</v>
      </c>
      <c r="F1266" s="438"/>
      <c r="G1266" s="439"/>
      <c r="H1266" s="439"/>
      <c r="I1266" s="440"/>
      <c r="J1266" s="441"/>
      <c r="K1266" s="442"/>
      <c r="L1266" s="443"/>
    </row>
    <row r="1267" spans="1:12" ht="20.55" customHeight="1" x14ac:dyDescent="0.2">
      <c r="A1267" s="422" t="s">
        <v>55</v>
      </c>
      <c r="B1267" s="985" t="s">
        <v>113</v>
      </c>
      <c r="C1267" s="986"/>
      <c r="D1267" s="987"/>
      <c r="E1267" s="489" t="s">
        <v>44</v>
      </c>
      <c r="F1267" s="444"/>
      <c r="G1267" s="445"/>
      <c r="H1267" s="445"/>
      <c r="I1267" s="440"/>
      <c r="J1267" s="441"/>
      <c r="K1267" s="442"/>
      <c r="L1267" s="443"/>
    </row>
    <row r="1268" spans="1:12" ht="20.55" customHeight="1" x14ac:dyDescent="0.2">
      <c r="A1268" s="422" t="s">
        <v>57</v>
      </c>
      <c r="B1268" s="994" t="s">
        <v>184</v>
      </c>
      <c r="C1268" s="995"/>
      <c r="D1268" s="996"/>
      <c r="E1268" s="422" t="s">
        <v>44</v>
      </c>
      <c r="F1268" s="438"/>
      <c r="G1268" s="439"/>
      <c r="H1268" s="439"/>
      <c r="I1268" s="440"/>
      <c r="J1268" s="441"/>
      <c r="K1268" s="442"/>
      <c r="L1268" s="443"/>
    </row>
    <row r="1269" spans="1:12" ht="10.199999999999999" customHeight="1" x14ac:dyDescent="0.2">
      <c r="A1269" s="422" t="s">
        <v>59</v>
      </c>
      <c r="B1269" s="985" t="s">
        <v>115</v>
      </c>
      <c r="C1269" s="986"/>
      <c r="D1269" s="987"/>
      <c r="E1269" s="422" t="s">
        <v>44</v>
      </c>
      <c r="F1269" s="438"/>
      <c r="G1269" s="439"/>
      <c r="H1269" s="439"/>
      <c r="I1269" s="440"/>
      <c r="J1269" s="441"/>
      <c r="K1269" s="442"/>
      <c r="L1269" s="443"/>
    </row>
    <row r="1270" spans="1:12" ht="31.2" customHeight="1" x14ac:dyDescent="0.2">
      <c r="A1270" s="422" t="s">
        <v>116</v>
      </c>
      <c r="B1270" s="985" t="s">
        <v>237</v>
      </c>
      <c r="C1270" s="986"/>
      <c r="D1270" s="987"/>
      <c r="E1270" s="422" t="s">
        <v>44</v>
      </c>
      <c r="F1270" s="438"/>
      <c r="G1270" s="439"/>
      <c r="H1270" s="439"/>
      <c r="I1270" s="440"/>
      <c r="J1270" s="441"/>
      <c r="K1270" s="442"/>
      <c r="L1270" s="443"/>
    </row>
    <row r="1271" spans="1:12" ht="10.199999999999999" customHeight="1" x14ac:dyDescent="0.2">
      <c r="A1271" s="422" t="s">
        <v>117</v>
      </c>
      <c r="B1271" s="985" t="s">
        <v>416</v>
      </c>
      <c r="C1271" s="986"/>
      <c r="D1271" s="987"/>
      <c r="E1271" s="422" t="s">
        <v>44</v>
      </c>
      <c r="F1271" s="438"/>
      <c r="G1271" s="439"/>
      <c r="H1271" s="439"/>
      <c r="I1271" s="440"/>
      <c r="J1271" s="441"/>
      <c r="K1271" s="442"/>
      <c r="L1271" s="443"/>
    </row>
    <row r="1272" spans="1:12" ht="10.199999999999999" customHeight="1" x14ac:dyDescent="0.2">
      <c r="A1272" s="422" t="s">
        <v>119</v>
      </c>
      <c r="B1272" s="985" t="s">
        <v>145</v>
      </c>
      <c r="C1272" s="986"/>
      <c r="D1272" s="987"/>
      <c r="E1272" s="422" t="s">
        <v>44</v>
      </c>
      <c r="F1272" s="438"/>
      <c r="G1272" s="439"/>
      <c r="H1272" s="439"/>
      <c r="I1272" s="440"/>
      <c r="J1272" s="441"/>
      <c r="K1272" s="442"/>
      <c r="L1272" s="443"/>
    </row>
    <row r="1273" spans="1:12" ht="10.199999999999999" customHeight="1" x14ac:dyDescent="0.2">
      <c r="A1273" s="422" t="s">
        <v>121</v>
      </c>
      <c r="B1273" s="994" t="s">
        <v>408</v>
      </c>
      <c r="C1273" s="995"/>
      <c r="D1273" s="996"/>
      <c r="E1273" s="422" t="s">
        <v>44</v>
      </c>
      <c r="F1273" s="444"/>
      <c r="G1273" s="445"/>
      <c r="H1273" s="445"/>
      <c r="I1273" s="440"/>
      <c r="J1273" s="441"/>
      <c r="K1273" s="442"/>
      <c r="L1273" s="443"/>
    </row>
    <row r="1274" spans="1:12" ht="20.55" customHeight="1" x14ac:dyDescent="0.2">
      <c r="A1274" s="422" t="s">
        <v>123</v>
      </c>
      <c r="B1274" s="997" t="s">
        <v>65</v>
      </c>
      <c r="C1274" s="998"/>
      <c r="D1274" s="999"/>
      <c r="E1274" s="422" t="s">
        <v>44</v>
      </c>
      <c r="F1274" s="438"/>
      <c r="G1274" s="439"/>
      <c r="H1274" s="439"/>
      <c r="I1274" s="440"/>
      <c r="J1274" s="441"/>
      <c r="K1274" s="442"/>
      <c r="L1274" s="443"/>
    </row>
    <row r="1275" spans="1:12" ht="10.199999999999999" customHeight="1" x14ac:dyDescent="0.2">
      <c r="A1275" s="422" t="s">
        <v>124</v>
      </c>
      <c r="B1275" s="985" t="s">
        <v>399</v>
      </c>
      <c r="C1275" s="986"/>
      <c r="D1275" s="987"/>
      <c r="E1275" s="422" t="s">
        <v>44</v>
      </c>
      <c r="F1275" s="438"/>
      <c r="G1275" s="439"/>
      <c r="H1275" s="439"/>
      <c r="I1275" s="440"/>
      <c r="J1275" s="441"/>
      <c r="K1275" s="442"/>
      <c r="L1275" s="443"/>
    </row>
    <row r="1276" spans="1:12" ht="10.199999999999999" customHeight="1" x14ac:dyDescent="0.2">
      <c r="A1276" s="422" t="s">
        <v>126</v>
      </c>
      <c r="B1276" s="985" t="s">
        <v>147</v>
      </c>
      <c r="C1276" s="986"/>
      <c r="D1276" s="987"/>
      <c r="E1276" s="422" t="s">
        <v>44</v>
      </c>
      <c r="F1276" s="438"/>
      <c r="G1276" s="439"/>
      <c r="H1276" s="439"/>
      <c r="I1276" s="440"/>
      <c r="J1276" s="441"/>
      <c r="K1276" s="442"/>
      <c r="L1276" s="443"/>
    </row>
    <row r="1277" spans="1:12" ht="10.199999999999999" customHeight="1" x14ac:dyDescent="0.2">
      <c r="A1277" s="422" t="s">
        <v>128</v>
      </c>
      <c r="B1277" s="994" t="s">
        <v>190</v>
      </c>
      <c r="C1277" s="995"/>
      <c r="D1277" s="996"/>
      <c r="E1277" s="422" t="s">
        <v>44</v>
      </c>
      <c r="F1277" s="438"/>
      <c r="G1277" s="439"/>
      <c r="H1277" s="439"/>
      <c r="I1277" s="440"/>
      <c r="J1277" s="441"/>
      <c r="K1277" s="442"/>
      <c r="L1277" s="443"/>
    </row>
    <row r="1278" spans="1:12" ht="21" customHeight="1" x14ac:dyDescent="0.2">
      <c r="A1278" s="422" t="s">
        <v>130</v>
      </c>
      <c r="B1278" s="985" t="s">
        <v>251</v>
      </c>
      <c r="C1278" s="986"/>
      <c r="D1278" s="987"/>
      <c r="E1278" s="422" t="s">
        <v>44</v>
      </c>
      <c r="F1278" s="438"/>
      <c r="G1278" s="439"/>
      <c r="H1278" s="439"/>
      <c r="I1278" s="440"/>
      <c r="J1278" s="441"/>
      <c r="K1278" s="442"/>
      <c r="L1278" s="443"/>
    </row>
    <row r="1279" spans="1:12" ht="10.199999999999999" customHeight="1" x14ac:dyDescent="0.2">
      <c r="A1279" s="422" t="s">
        <v>132</v>
      </c>
      <c r="B1279" s="985" t="s">
        <v>212</v>
      </c>
      <c r="C1279" s="986"/>
      <c r="D1279" s="987"/>
      <c r="E1279" s="422" t="s">
        <v>44</v>
      </c>
      <c r="F1279" s="444"/>
      <c r="G1279" s="445"/>
      <c r="H1279" s="445"/>
      <c r="I1279" s="440"/>
      <c r="J1279" s="441"/>
      <c r="K1279" s="442"/>
      <c r="L1279" s="443"/>
    </row>
    <row r="1280" spans="1:12" ht="10.199999999999999" customHeight="1" x14ac:dyDescent="0.2">
      <c r="A1280" s="422" t="s">
        <v>134</v>
      </c>
      <c r="B1280" s="520" t="s">
        <v>417</v>
      </c>
      <c r="C1280" s="521"/>
      <c r="D1280" s="522"/>
      <c r="E1280" s="422"/>
      <c r="F1280" s="438"/>
      <c r="G1280" s="439"/>
      <c r="H1280" s="439"/>
      <c r="I1280" s="440"/>
      <c r="J1280" s="441"/>
      <c r="K1280" s="442"/>
      <c r="L1280" s="443"/>
    </row>
    <row r="1281" spans="1:12" ht="20.55" customHeight="1" x14ac:dyDescent="0.2">
      <c r="A1281" s="422" t="s">
        <v>150</v>
      </c>
      <c r="B1281" s="985" t="s">
        <v>192</v>
      </c>
      <c r="C1281" s="986"/>
      <c r="D1281" s="987"/>
      <c r="E1281" s="422" t="s">
        <v>44</v>
      </c>
      <c r="F1281" s="438"/>
      <c r="G1281" s="439"/>
      <c r="H1281" s="439"/>
      <c r="I1281" s="440"/>
      <c r="J1281" s="441"/>
      <c r="K1281" s="442"/>
      <c r="L1281" s="443"/>
    </row>
    <row r="1282" spans="1:12" ht="22.2" customHeight="1" x14ac:dyDescent="0.2">
      <c r="A1282" s="422" t="s">
        <v>136</v>
      </c>
      <c r="B1282" s="994" t="s">
        <v>193</v>
      </c>
      <c r="C1282" s="995"/>
      <c r="D1282" s="996"/>
      <c r="E1282" s="422" t="s">
        <v>44</v>
      </c>
      <c r="F1282" s="438"/>
      <c r="G1282" s="439"/>
      <c r="H1282" s="439"/>
      <c r="I1282" s="440"/>
      <c r="J1282" s="441"/>
      <c r="K1282" s="442"/>
      <c r="L1282" s="443"/>
    </row>
    <row r="1283" spans="1:12" ht="10.199999999999999" customHeight="1" x14ac:dyDescent="0.2">
      <c r="A1283" s="422"/>
      <c r="B1283" s="988" t="s">
        <v>149</v>
      </c>
      <c r="C1283" s="989"/>
      <c r="D1283" s="990"/>
      <c r="E1283" s="422"/>
      <c r="F1283" s="438"/>
      <c r="G1283" s="439"/>
      <c r="H1283" s="439"/>
      <c r="I1283" s="440"/>
      <c r="J1283" s="441"/>
      <c r="K1283" s="442"/>
      <c r="L1283" s="443"/>
    </row>
    <row r="1284" spans="1:12" ht="22.2" customHeight="1" x14ac:dyDescent="0.2">
      <c r="A1284" s="422" t="s">
        <v>179</v>
      </c>
      <c r="B1284" s="985" t="s">
        <v>151</v>
      </c>
      <c r="C1284" s="986"/>
      <c r="D1284" s="987"/>
      <c r="E1284" s="422" t="s">
        <v>44</v>
      </c>
      <c r="F1284" s="438"/>
      <c r="G1284" s="439"/>
      <c r="H1284" s="439"/>
      <c r="I1284" s="440"/>
      <c r="J1284" s="441"/>
      <c r="K1284" s="442"/>
      <c r="L1284" s="443"/>
    </row>
    <row r="1285" spans="1:12" ht="10.199999999999999" customHeight="1" x14ac:dyDescent="0.2">
      <c r="A1285" s="422" t="s">
        <v>153</v>
      </c>
      <c r="B1285" s="985" t="s">
        <v>194</v>
      </c>
      <c r="C1285" s="986"/>
      <c r="D1285" s="987"/>
      <c r="E1285" s="422" t="s">
        <v>44</v>
      </c>
      <c r="F1285" s="438"/>
      <c r="G1285" s="439"/>
      <c r="H1285" s="439"/>
      <c r="I1285" s="440"/>
      <c r="J1285" s="441"/>
      <c r="K1285" s="442"/>
      <c r="L1285" s="443"/>
    </row>
    <row r="1286" spans="1:12" ht="21.45" customHeight="1" x14ac:dyDescent="0.2">
      <c r="A1286" s="422" t="s">
        <v>155</v>
      </c>
      <c r="B1286" s="985" t="s">
        <v>152</v>
      </c>
      <c r="C1286" s="986"/>
      <c r="D1286" s="987"/>
      <c r="E1286" s="422" t="s">
        <v>44</v>
      </c>
      <c r="F1286" s="438"/>
      <c r="G1286" s="439"/>
      <c r="H1286" s="439"/>
      <c r="I1286" s="440"/>
      <c r="J1286" s="441"/>
      <c r="K1286" s="442"/>
      <c r="L1286" s="443"/>
    </row>
    <row r="1287" spans="1:12" ht="20.55" customHeight="1" x14ac:dyDescent="0.2">
      <c r="A1287" s="422" t="s">
        <v>157</v>
      </c>
      <c r="B1287" s="985" t="s">
        <v>154</v>
      </c>
      <c r="C1287" s="986"/>
      <c r="D1287" s="987"/>
      <c r="E1287" s="422" t="s">
        <v>44</v>
      </c>
      <c r="F1287" s="438"/>
      <c r="G1287" s="439"/>
      <c r="H1287" s="439"/>
      <c r="I1287" s="440"/>
      <c r="J1287" s="441"/>
      <c r="K1287" s="442"/>
      <c r="L1287" s="443"/>
    </row>
    <row r="1288" spans="1:12" ht="19.8" customHeight="1" x14ac:dyDescent="0.2">
      <c r="A1288" s="422" t="s">
        <v>159</v>
      </c>
      <c r="B1288" s="985" t="s">
        <v>156</v>
      </c>
      <c r="C1288" s="986"/>
      <c r="D1288" s="987"/>
      <c r="E1288" s="422" t="s">
        <v>44</v>
      </c>
      <c r="F1288" s="438"/>
      <c r="G1288" s="439"/>
      <c r="H1288" s="439"/>
      <c r="I1288" s="440"/>
      <c r="J1288" s="441"/>
      <c r="K1288" s="442"/>
      <c r="L1288" s="443"/>
    </row>
    <row r="1289" spans="1:12" ht="33" customHeight="1" x14ac:dyDescent="0.2">
      <c r="A1289" s="422" t="s">
        <v>161</v>
      </c>
      <c r="B1289" s="985" t="s">
        <v>195</v>
      </c>
      <c r="C1289" s="986"/>
      <c r="D1289" s="987"/>
      <c r="E1289" s="422" t="s">
        <v>44</v>
      </c>
      <c r="F1289" s="444"/>
      <c r="G1289" s="445"/>
      <c r="H1289" s="445"/>
      <c r="I1289" s="440"/>
      <c r="J1289" s="441"/>
      <c r="K1289" s="442"/>
      <c r="L1289" s="443"/>
    </row>
    <row r="1290" spans="1:12" ht="22.2" customHeight="1" x14ac:dyDescent="0.2">
      <c r="A1290" s="422" t="s">
        <v>163</v>
      </c>
      <c r="B1290" s="985" t="s">
        <v>252</v>
      </c>
      <c r="C1290" s="986"/>
      <c r="D1290" s="987"/>
      <c r="E1290" s="422" t="s">
        <v>44</v>
      </c>
      <c r="F1290" s="438"/>
      <c r="G1290" s="439"/>
      <c r="H1290" s="439"/>
      <c r="I1290" s="440"/>
      <c r="J1290" s="441"/>
      <c r="K1290" s="442"/>
      <c r="L1290" s="443"/>
    </row>
    <row r="1291" spans="1:12" ht="10.199999999999999" customHeight="1" x14ac:dyDescent="0.2">
      <c r="A1291" s="422" t="s">
        <v>166</v>
      </c>
      <c r="B1291" s="988" t="s">
        <v>196</v>
      </c>
      <c r="C1291" s="989"/>
      <c r="D1291" s="990"/>
      <c r="E1291" s="422" t="s">
        <v>44</v>
      </c>
      <c r="F1291" s="438"/>
      <c r="G1291" s="439"/>
      <c r="H1291" s="439"/>
      <c r="I1291" s="440"/>
      <c r="J1291" s="441"/>
      <c r="K1291" s="442"/>
      <c r="L1291" s="443"/>
    </row>
    <row r="1292" spans="1:12" ht="23.55" customHeight="1" x14ac:dyDescent="0.2">
      <c r="A1292" s="422"/>
      <c r="B1292" s="979" t="s">
        <v>253</v>
      </c>
      <c r="C1292" s="980"/>
      <c r="D1292" s="981"/>
      <c r="E1292" s="422" t="s">
        <v>44</v>
      </c>
      <c r="F1292" s="438"/>
      <c r="G1292" s="439"/>
      <c r="H1292" s="439"/>
      <c r="I1292" s="440"/>
      <c r="J1292" s="441"/>
      <c r="K1292" s="442"/>
      <c r="L1292" s="443"/>
    </row>
    <row r="1293" spans="1:12" ht="10.199999999999999" customHeight="1" x14ac:dyDescent="0.2">
      <c r="A1293" s="422" t="s">
        <v>198</v>
      </c>
      <c r="B1293" s="988" t="s">
        <v>165</v>
      </c>
      <c r="C1293" s="989"/>
      <c r="D1293" s="990"/>
      <c r="E1293" s="422"/>
      <c r="F1293" s="438"/>
      <c r="G1293" s="439"/>
      <c r="H1293" s="439"/>
      <c r="I1293" s="440"/>
      <c r="J1293" s="441"/>
      <c r="K1293" s="442"/>
      <c r="L1293" s="443"/>
    </row>
    <row r="1294" spans="1:12" ht="20.55" customHeight="1" x14ac:dyDescent="0.2">
      <c r="A1294" s="422"/>
      <c r="B1294" s="1217" t="s">
        <v>167</v>
      </c>
      <c r="C1294" s="1218"/>
      <c r="D1294" s="1219"/>
      <c r="E1294" s="456" t="s">
        <v>137</v>
      </c>
      <c r="F1294" s="444"/>
      <c r="G1294" s="445"/>
      <c r="H1294" s="445"/>
      <c r="I1294" s="440"/>
      <c r="J1294" s="441"/>
      <c r="K1294" s="442"/>
      <c r="L1294" s="443"/>
    </row>
    <row r="1295" spans="1:12" ht="20.399999999999999" x14ac:dyDescent="0.2">
      <c r="A1295" s="422" t="s">
        <v>199</v>
      </c>
      <c r="B1295" s="446" t="s">
        <v>167</v>
      </c>
      <c r="C1295" s="436"/>
      <c r="D1295" s="437"/>
      <c r="E1295" s="456" t="s">
        <v>137</v>
      </c>
      <c r="F1295" s="438"/>
      <c r="G1295" s="439"/>
      <c r="H1295" s="439"/>
      <c r="I1295" s="440"/>
      <c r="J1295" s="441"/>
      <c r="K1295" s="442"/>
      <c r="L1295" s="443"/>
    </row>
    <row r="1296" spans="1:12" s="5" customFormat="1" ht="10.8" customHeight="1" x14ac:dyDescent="0.3">
      <c r="A1296" s="17" t="s">
        <v>15</v>
      </c>
      <c r="B1296" s="523" t="s">
        <v>27</v>
      </c>
      <c r="C1296" s="2"/>
      <c r="D1296" s="1"/>
      <c r="F1296" s="2"/>
      <c r="G1296" s="10"/>
      <c r="H1296" s="11"/>
      <c r="I1296" s="10"/>
      <c r="J1296" s="2"/>
      <c r="K1296" s="2"/>
    </row>
    <row r="1297" spans="1:12" s="5" customFormat="1" ht="15" customHeight="1" x14ac:dyDescent="0.3">
      <c r="A1297" s="1001" t="s">
        <v>357</v>
      </c>
      <c r="B1297" s="1002"/>
      <c r="C1297" s="1002"/>
      <c r="D1297" s="1002"/>
      <c r="E1297" s="1002"/>
      <c r="F1297" s="1002"/>
      <c r="G1297" s="1002"/>
      <c r="H1297" s="1002"/>
      <c r="I1297" s="1003"/>
      <c r="J1297" s="457"/>
      <c r="K1297" s="458" t="s">
        <v>25</v>
      </c>
    </row>
    <row r="1298" spans="1:12" s="5" customFormat="1" ht="15" customHeight="1" x14ac:dyDescent="0.3">
      <c r="A1298" s="1001" t="s">
        <v>358</v>
      </c>
      <c r="B1298" s="1002"/>
      <c r="C1298" s="1002"/>
      <c r="D1298" s="1002"/>
      <c r="E1298" s="1002"/>
      <c r="F1298" s="1002"/>
      <c r="G1298" s="1002"/>
      <c r="H1298" s="1002"/>
      <c r="I1298" s="1003"/>
      <c r="J1298" s="457"/>
      <c r="K1298" s="458" t="s">
        <v>25</v>
      </c>
    </row>
    <row r="1299" spans="1:12" s="5" customFormat="1" ht="15" customHeight="1" x14ac:dyDescent="0.3">
      <c r="A1299" s="1001" t="s">
        <v>26</v>
      </c>
      <c r="B1299" s="1002"/>
      <c r="C1299" s="1002"/>
      <c r="D1299" s="1002"/>
      <c r="E1299" s="1002"/>
      <c r="F1299" s="1002"/>
      <c r="G1299" s="1002"/>
      <c r="H1299" s="1002"/>
      <c r="I1299" s="1003"/>
      <c r="J1299" s="457"/>
      <c r="K1299" s="458" t="s">
        <v>25</v>
      </c>
    </row>
    <row r="1300" spans="1:12" s="5" customFormat="1" ht="12" customHeight="1" x14ac:dyDescent="0.3">
      <c r="A1300" s="17"/>
      <c r="B1300" s="1" t="s">
        <v>14</v>
      </c>
      <c r="C1300" s="18"/>
      <c r="D1300" s="18"/>
      <c r="E1300" s="18"/>
      <c r="F1300" s="18"/>
      <c r="G1300" s="18"/>
      <c r="H1300" s="18"/>
      <c r="I1300" s="18"/>
      <c r="J1300" s="19"/>
      <c r="K1300" s="10"/>
    </row>
    <row r="1301" spans="1:12" s="5" customFormat="1" ht="15" customHeight="1" x14ac:dyDescent="0.3">
      <c r="A1301" s="3" t="s">
        <v>15</v>
      </c>
      <c r="B1301" s="4" t="s">
        <v>20</v>
      </c>
      <c r="C1301" s="4"/>
      <c r="D1301" s="4"/>
      <c r="E1301" s="4"/>
      <c r="F1301" s="4"/>
      <c r="L1301" s="8"/>
    </row>
    <row r="1302" spans="1:12" s="5" customFormat="1" ht="15" customHeight="1" x14ac:dyDescent="0.3">
      <c r="A1302" s="3" t="s">
        <v>15</v>
      </c>
      <c r="B1302" s="4" t="s">
        <v>433</v>
      </c>
      <c r="C1302" s="4"/>
      <c r="D1302" s="4"/>
      <c r="E1302" s="4"/>
      <c r="J1302" s="4"/>
      <c r="K1302" s="4"/>
    </row>
    <row r="1303" spans="1:12" s="5" customFormat="1" ht="15" customHeight="1" x14ac:dyDescent="0.3">
      <c r="A1303" s="3" t="s">
        <v>15</v>
      </c>
      <c r="B1303" s="14" t="s">
        <v>16</v>
      </c>
      <c r="C1303" s="15"/>
      <c r="D1303" s="14"/>
      <c r="E1303" s="15"/>
      <c r="F1303" s="15"/>
      <c r="G1303" s="16"/>
      <c r="H1303" s="16"/>
      <c r="I1303" s="16"/>
      <c r="J1303" s="15"/>
      <c r="K1303" s="15"/>
    </row>
    <row r="1304" spans="1:12" s="5" customFormat="1" ht="15" customHeight="1" x14ac:dyDescent="0.3">
      <c r="B1304" s="16" t="s">
        <v>434</v>
      </c>
      <c r="C1304" s="16"/>
      <c r="D1304" s="16"/>
      <c r="E1304" s="16"/>
      <c r="F1304" s="16"/>
      <c r="G1304" s="16"/>
      <c r="H1304" s="16"/>
      <c r="I1304" s="16"/>
      <c r="J1304" s="16"/>
      <c r="K1304" s="16"/>
    </row>
    <row r="1305" spans="1:12" s="5" customFormat="1" ht="12.75" customHeight="1" x14ac:dyDescent="0.3">
      <c r="E1305" s="9"/>
      <c r="F1305" s="9"/>
      <c r="I1305" s="20" t="s">
        <v>28</v>
      </c>
      <c r="J1305" s="9"/>
      <c r="K1305" s="9"/>
      <c r="L1305" s="8"/>
    </row>
    <row r="1306" spans="1:12" ht="19.8" customHeight="1" x14ac:dyDescent="0.3">
      <c r="A1306" s="140" t="s">
        <v>622</v>
      </c>
      <c r="B1306" s="140"/>
      <c r="C1306" s="140"/>
      <c r="D1306" s="140"/>
      <c r="E1306" s="140"/>
      <c r="F1306" s="140"/>
      <c r="G1306" s="140"/>
      <c r="H1306" s="140"/>
      <c r="I1306" s="140"/>
      <c r="J1306" s="140"/>
      <c r="K1306" s="140"/>
      <c r="L1306" s="140"/>
    </row>
    <row r="1307" spans="1:12" x14ac:dyDescent="0.3">
      <c r="A1307" s="140" t="s">
        <v>30</v>
      </c>
      <c r="B1307" s="140"/>
      <c r="C1307" s="140"/>
      <c r="D1307" s="140"/>
      <c r="E1307" s="140"/>
      <c r="F1307" s="140"/>
      <c r="G1307" s="140"/>
      <c r="H1307" s="140"/>
      <c r="I1307" s="140"/>
      <c r="J1307" s="88"/>
      <c r="K1307" s="89"/>
      <c r="L1307" s="89"/>
    </row>
    <row r="1308" spans="1:12" ht="61.2" x14ac:dyDescent="0.3">
      <c r="A1308" s="427" t="s">
        <v>0</v>
      </c>
      <c r="B1308" s="459" t="s">
        <v>24</v>
      </c>
      <c r="C1308" s="90" t="s">
        <v>31</v>
      </c>
      <c r="D1308" s="460" t="s">
        <v>32</v>
      </c>
      <c r="E1308" s="91" t="s">
        <v>432</v>
      </c>
      <c r="F1308" s="91" t="s">
        <v>33</v>
      </c>
      <c r="G1308" s="90" t="s">
        <v>1</v>
      </c>
      <c r="H1308" s="90" t="s">
        <v>23</v>
      </c>
      <c r="I1308" s="92" t="s">
        <v>34</v>
      </c>
      <c r="J1308" s="90" t="s">
        <v>2</v>
      </c>
      <c r="K1308" s="90" t="s">
        <v>35</v>
      </c>
      <c r="L1308" s="90" t="s">
        <v>36</v>
      </c>
    </row>
    <row r="1309" spans="1:12" x14ac:dyDescent="0.3">
      <c r="A1309" s="392" t="s">
        <v>37</v>
      </c>
      <c r="B1309" s="461" t="s">
        <v>3</v>
      </c>
      <c r="C1309" s="90" t="s">
        <v>4</v>
      </c>
      <c r="D1309" s="90" t="s">
        <v>5</v>
      </c>
      <c r="E1309" s="90" t="s">
        <v>6</v>
      </c>
      <c r="F1309" s="95" t="s">
        <v>7</v>
      </c>
      <c r="G1309" s="95" t="s">
        <v>8</v>
      </c>
      <c r="H1309" s="462" t="s">
        <v>9</v>
      </c>
      <c r="I1309" s="463" t="s">
        <v>10</v>
      </c>
      <c r="J1309" s="464" t="s">
        <v>11</v>
      </c>
      <c r="K1309" s="465" t="s">
        <v>12</v>
      </c>
      <c r="L1309" s="466" t="s">
        <v>38</v>
      </c>
    </row>
    <row r="1310" spans="1:12" ht="30.6" x14ac:dyDescent="0.3">
      <c r="A1310" s="98" t="s">
        <v>13</v>
      </c>
      <c r="B1310" s="504" t="s">
        <v>623</v>
      </c>
      <c r="C1310" s="427">
        <v>10</v>
      </c>
      <c r="D1310" s="422" t="s">
        <v>22</v>
      </c>
      <c r="E1310" s="423">
        <v>0</v>
      </c>
      <c r="F1310" s="512">
        <f>ROUND(C1310*E1310,2)</f>
        <v>0</v>
      </c>
      <c r="G1310" s="513">
        <v>0.08</v>
      </c>
      <c r="H1310" s="512">
        <f>ROUND(F1310*G1310+F1310,2)</f>
        <v>0</v>
      </c>
      <c r="I1310" s="425"/>
      <c r="J1310" s="476"/>
      <c r="K1310" s="863">
        <v>5</v>
      </c>
      <c r="L1310" s="725">
        <f>ROUND(H1310/C1310*K1310,2)</f>
        <v>0</v>
      </c>
    </row>
    <row r="1311" spans="1:12" x14ac:dyDescent="0.3">
      <c r="A1311" s="98" t="s">
        <v>17</v>
      </c>
      <c r="B1311" s="420" t="s">
        <v>395</v>
      </c>
      <c r="C1311" s="427">
        <v>10</v>
      </c>
      <c r="D1311" s="422" t="s">
        <v>22</v>
      </c>
      <c r="E1311" s="423">
        <v>0</v>
      </c>
      <c r="F1311" s="512">
        <f t="shared" ref="F1311:F1316" si="70">ROUND(C1311*E1311,2)</f>
        <v>0</v>
      </c>
      <c r="G1311" s="513">
        <v>0.08</v>
      </c>
      <c r="H1311" s="512">
        <f t="shared" ref="H1311:H1316" si="71">ROUND(F1311*G1311+F1311,2)</f>
        <v>0</v>
      </c>
      <c r="I1311" s="425"/>
      <c r="J1311" s="476"/>
      <c r="K1311" s="863">
        <v>5</v>
      </c>
      <c r="L1311" s="725">
        <f t="shared" ref="L1311:L1316" si="72">ROUND(H1311/C1311*K1311,2)</f>
        <v>0</v>
      </c>
    </row>
    <row r="1312" spans="1:12" x14ac:dyDescent="0.3">
      <c r="A1312" s="98" t="s">
        <v>18</v>
      </c>
      <c r="B1312" s="483" t="s">
        <v>404</v>
      </c>
      <c r="C1312" s="427">
        <v>10</v>
      </c>
      <c r="D1312" s="422" t="s">
        <v>22</v>
      </c>
      <c r="E1312" s="423">
        <v>0</v>
      </c>
      <c r="F1312" s="512">
        <f t="shared" si="70"/>
        <v>0</v>
      </c>
      <c r="G1312" s="513">
        <v>0.08</v>
      </c>
      <c r="H1312" s="512">
        <f t="shared" si="71"/>
        <v>0</v>
      </c>
      <c r="I1312" s="425"/>
      <c r="J1312" s="476"/>
      <c r="K1312" s="863">
        <v>5</v>
      </c>
      <c r="L1312" s="725">
        <f t="shared" si="72"/>
        <v>0</v>
      </c>
    </row>
    <row r="1313" spans="1:12" x14ac:dyDescent="0.3">
      <c r="A1313" s="98" t="s">
        <v>19</v>
      </c>
      <c r="B1313" s="128" t="s">
        <v>411</v>
      </c>
      <c r="C1313" s="427">
        <v>10</v>
      </c>
      <c r="D1313" s="422" t="s">
        <v>22</v>
      </c>
      <c r="E1313" s="423">
        <v>0</v>
      </c>
      <c r="F1313" s="512">
        <f t="shared" si="70"/>
        <v>0</v>
      </c>
      <c r="G1313" s="513">
        <v>0.08</v>
      </c>
      <c r="H1313" s="512">
        <f t="shared" si="71"/>
        <v>0</v>
      </c>
      <c r="I1313" s="425"/>
      <c r="J1313" s="476"/>
      <c r="K1313" s="863">
        <v>5</v>
      </c>
      <c r="L1313" s="725">
        <f t="shared" si="72"/>
        <v>0</v>
      </c>
    </row>
    <row r="1314" spans="1:12" x14ac:dyDescent="0.3">
      <c r="A1314" s="98" t="s">
        <v>21</v>
      </c>
      <c r="B1314" s="128" t="s">
        <v>412</v>
      </c>
      <c r="C1314" s="427">
        <v>30</v>
      </c>
      <c r="D1314" s="422" t="s">
        <v>22</v>
      </c>
      <c r="E1314" s="423">
        <v>0</v>
      </c>
      <c r="F1314" s="512">
        <f t="shared" si="70"/>
        <v>0</v>
      </c>
      <c r="G1314" s="513">
        <v>0.08</v>
      </c>
      <c r="H1314" s="512">
        <f t="shared" si="71"/>
        <v>0</v>
      </c>
      <c r="I1314" s="425"/>
      <c r="J1314" s="476"/>
      <c r="K1314" s="863">
        <v>5</v>
      </c>
      <c r="L1314" s="725">
        <f t="shared" si="72"/>
        <v>0</v>
      </c>
    </row>
    <row r="1315" spans="1:12" x14ac:dyDescent="0.3">
      <c r="A1315" s="98" t="s">
        <v>53</v>
      </c>
      <c r="B1315" s="128" t="s">
        <v>413</v>
      </c>
      <c r="C1315" s="427">
        <v>10</v>
      </c>
      <c r="D1315" s="422" t="s">
        <v>22</v>
      </c>
      <c r="E1315" s="423">
        <v>0</v>
      </c>
      <c r="F1315" s="512">
        <f t="shared" si="70"/>
        <v>0</v>
      </c>
      <c r="G1315" s="513">
        <v>0.08</v>
      </c>
      <c r="H1315" s="512">
        <f t="shared" si="71"/>
        <v>0</v>
      </c>
      <c r="I1315" s="425"/>
      <c r="J1315" s="476"/>
      <c r="K1315" s="863">
        <v>5</v>
      </c>
      <c r="L1315" s="725">
        <f t="shared" si="72"/>
        <v>0</v>
      </c>
    </row>
    <row r="1316" spans="1:12" x14ac:dyDescent="0.3">
      <c r="A1316" s="98" t="s">
        <v>55</v>
      </c>
      <c r="B1316" s="515" t="s">
        <v>105</v>
      </c>
      <c r="C1316" s="509">
        <v>10</v>
      </c>
      <c r="D1316" s="422" t="s">
        <v>106</v>
      </c>
      <c r="E1316" s="423">
        <v>0</v>
      </c>
      <c r="F1316" s="409">
        <f t="shared" si="70"/>
        <v>0</v>
      </c>
      <c r="G1316" s="424">
        <v>0.08</v>
      </c>
      <c r="H1316" s="409">
        <f t="shared" si="71"/>
        <v>0</v>
      </c>
      <c r="I1316" s="425"/>
      <c r="J1316" s="476"/>
      <c r="K1316" s="863">
        <v>5</v>
      </c>
      <c r="L1316" s="725">
        <f t="shared" si="72"/>
        <v>0</v>
      </c>
    </row>
    <row r="1317" spans="1:12" x14ac:dyDescent="0.3">
      <c r="A1317" s="38"/>
      <c r="B1317" s="406"/>
      <c r="C1317" s="407"/>
      <c r="D1317" s="408"/>
      <c r="E1317" s="864"/>
      <c r="F1317" s="409">
        <f>SUM(F1310:F1316)</f>
        <v>0</v>
      </c>
      <c r="G1317" s="410"/>
      <c r="H1317" s="409">
        <f>SUM(H1310:H1316)</f>
        <v>0</v>
      </c>
      <c r="I1317" s="41"/>
      <c r="J1317" s="42"/>
      <c r="K1317" s="43"/>
      <c r="L1317" s="725">
        <f>SUM(L1310:L1316)</f>
        <v>0</v>
      </c>
    </row>
    <row r="1318" spans="1:12" x14ac:dyDescent="0.3">
      <c r="A1318" s="411"/>
      <c r="B1318" s="412" t="s">
        <v>97</v>
      </c>
      <c r="C1318" s="413"/>
      <c r="D1318" s="414"/>
      <c r="E1318" s="415"/>
      <c r="F1318" s="53"/>
      <c r="G1318" s="54"/>
      <c r="H1318" s="53"/>
      <c r="I1318" s="416"/>
      <c r="J1318" s="417"/>
      <c r="K1318" s="418"/>
      <c r="L1318" s="419"/>
    </row>
    <row r="1319" spans="1:12" x14ac:dyDescent="0.3">
      <c r="A1319" s="98" t="s">
        <v>13</v>
      </c>
      <c r="B1319" s="420"/>
      <c r="C1319" s="421"/>
      <c r="D1319" s="422" t="s">
        <v>22</v>
      </c>
      <c r="E1319" s="423"/>
      <c r="F1319" s="409">
        <f t="shared" ref="F1319:F1321" si="73">ROUND(C1319*E1319,2)</f>
        <v>0</v>
      </c>
      <c r="G1319" s="424">
        <v>0.08</v>
      </c>
      <c r="H1319" s="409">
        <f t="shared" ref="H1319:H1321" si="74">ROUND(F1319*G1319+F1319,2)</f>
        <v>0</v>
      </c>
      <c r="I1319" s="425"/>
      <c r="J1319" s="991"/>
      <c r="K1319" s="992"/>
      <c r="L1319" s="993"/>
    </row>
    <row r="1320" spans="1:12" x14ac:dyDescent="0.3">
      <c r="A1320" s="98" t="s">
        <v>17</v>
      </c>
      <c r="B1320" s="420"/>
      <c r="C1320" s="421"/>
      <c r="D1320" s="422" t="s">
        <v>22</v>
      </c>
      <c r="E1320" s="423"/>
      <c r="F1320" s="409">
        <f t="shared" si="73"/>
        <v>0</v>
      </c>
      <c r="G1320" s="424">
        <v>0.08</v>
      </c>
      <c r="H1320" s="409">
        <f t="shared" si="74"/>
        <v>0</v>
      </c>
      <c r="I1320" s="425"/>
      <c r="J1320" s="991"/>
      <c r="K1320" s="992"/>
      <c r="L1320" s="993"/>
    </row>
    <row r="1321" spans="1:12" x14ac:dyDescent="0.3">
      <c r="A1321" s="98" t="s">
        <v>18</v>
      </c>
      <c r="B1321" s="420"/>
      <c r="C1321" s="421"/>
      <c r="D1321" s="422" t="s">
        <v>22</v>
      </c>
      <c r="E1321" s="423"/>
      <c r="F1321" s="409">
        <f t="shared" si="73"/>
        <v>0</v>
      </c>
      <c r="G1321" s="424">
        <v>0.08</v>
      </c>
      <c r="H1321" s="409">
        <f t="shared" si="74"/>
        <v>0</v>
      </c>
      <c r="I1321" s="425"/>
      <c r="J1321" s="991"/>
      <c r="K1321" s="992"/>
      <c r="L1321" s="993"/>
    </row>
    <row r="1322" spans="1:12" x14ac:dyDescent="0.3">
      <c r="A1322" s="38"/>
      <c r="B1322" s="406"/>
      <c r="C1322" s="407"/>
      <c r="D1322" s="408"/>
      <c r="E1322" s="426"/>
      <c r="F1322" s="409">
        <f>SUM(F1319:F1321)</f>
        <v>0</v>
      </c>
      <c r="G1322" s="410"/>
      <c r="H1322" s="409">
        <f>SUM(H1319:H1321)</f>
        <v>0</v>
      </c>
      <c r="I1322" s="41"/>
      <c r="J1322" s="42"/>
      <c r="K1322" s="43"/>
      <c r="L1322" s="55"/>
    </row>
    <row r="1323" spans="1:12" x14ac:dyDescent="0.2">
      <c r="A1323" s="518" t="s">
        <v>40</v>
      </c>
      <c r="B1323" s="519"/>
      <c r="C1323" s="519"/>
      <c r="D1323" s="519"/>
      <c r="E1323" s="519"/>
      <c r="F1323" s="519"/>
      <c r="G1323" s="519"/>
      <c r="H1323" s="519"/>
      <c r="I1323" s="139"/>
      <c r="J1323" s="97"/>
      <c r="K1323" s="97"/>
      <c r="L1323" s="97"/>
    </row>
    <row r="1324" spans="1:12" ht="20.399999999999999" x14ac:dyDescent="0.2">
      <c r="A1324" s="427" t="s">
        <v>0</v>
      </c>
      <c r="B1324" s="428" t="s">
        <v>107</v>
      </c>
      <c r="C1324" s="413"/>
      <c r="D1324" s="429"/>
      <c r="E1324" s="427" t="s">
        <v>42</v>
      </c>
      <c r="F1324" s="430"/>
      <c r="G1324" s="431"/>
      <c r="H1324" s="431"/>
      <c r="I1324" s="418" t="s">
        <v>43</v>
      </c>
      <c r="J1324" s="432"/>
      <c r="K1324" s="433"/>
      <c r="L1324" s="434"/>
    </row>
    <row r="1325" spans="1:12" x14ac:dyDescent="0.2">
      <c r="A1325" s="422"/>
      <c r="B1325" s="435" t="s">
        <v>138</v>
      </c>
      <c r="C1325" s="436"/>
      <c r="D1325" s="437"/>
      <c r="E1325" s="422" t="s">
        <v>44</v>
      </c>
      <c r="F1325" s="438"/>
      <c r="G1325" s="439"/>
      <c r="H1325" s="439"/>
      <c r="I1325" s="440"/>
      <c r="J1325" s="441"/>
      <c r="K1325" s="442"/>
      <c r="L1325" s="443"/>
    </row>
    <row r="1326" spans="1:12" x14ac:dyDescent="0.2">
      <c r="A1326" s="422" t="s">
        <v>13</v>
      </c>
      <c r="B1326" s="979" t="s">
        <v>501</v>
      </c>
      <c r="C1326" s="980"/>
      <c r="D1326" s="981"/>
      <c r="E1326" s="422" t="s">
        <v>44</v>
      </c>
      <c r="F1326" s="438"/>
      <c r="G1326" s="439"/>
      <c r="H1326" s="439"/>
      <c r="I1326" s="440"/>
      <c r="J1326" s="441"/>
      <c r="K1326" s="442"/>
      <c r="L1326" s="443"/>
    </row>
    <row r="1327" spans="1:12" x14ac:dyDescent="0.2">
      <c r="A1327" s="422" t="s">
        <v>17</v>
      </c>
      <c r="B1327" s="448" t="s">
        <v>108</v>
      </c>
      <c r="C1327" s="449"/>
      <c r="D1327" s="450"/>
      <c r="E1327" s="447" t="s">
        <v>44</v>
      </c>
      <c r="F1327" s="438"/>
      <c r="G1327" s="439"/>
      <c r="H1327" s="439"/>
      <c r="I1327" s="440"/>
      <c r="J1327" s="441"/>
      <c r="K1327" s="442"/>
      <c r="L1327" s="443"/>
    </row>
    <row r="1328" spans="1:12" x14ac:dyDescent="0.2">
      <c r="A1328" s="422" t="s">
        <v>18</v>
      </c>
      <c r="B1328" s="448" t="s">
        <v>415</v>
      </c>
      <c r="C1328" s="451"/>
      <c r="D1328" s="452"/>
      <c r="E1328" s="447" t="s">
        <v>44</v>
      </c>
      <c r="F1328" s="438"/>
      <c r="G1328" s="439"/>
      <c r="H1328" s="439"/>
      <c r="I1328" s="440"/>
      <c r="J1328" s="441"/>
      <c r="K1328" s="442"/>
      <c r="L1328" s="443"/>
    </row>
    <row r="1329" spans="1:12" x14ac:dyDescent="0.2">
      <c r="A1329" s="422" t="s">
        <v>19</v>
      </c>
      <c r="B1329" s="448" t="s">
        <v>110</v>
      </c>
      <c r="C1329" s="451"/>
      <c r="D1329" s="452"/>
      <c r="E1329" s="447" t="s">
        <v>44</v>
      </c>
      <c r="F1329" s="444"/>
      <c r="G1329" s="445"/>
      <c r="H1329" s="445"/>
      <c r="I1329" s="440"/>
      <c r="J1329" s="441"/>
      <c r="K1329" s="442"/>
      <c r="L1329" s="443"/>
    </row>
    <row r="1330" spans="1:12" ht="10.199999999999999" customHeight="1" x14ac:dyDescent="0.2">
      <c r="A1330" s="422" t="s">
        <v>21</v>
      </c>
      <c r="B1330" s="982" t="s">
        <v>140</v>
      </c>
      <c r="C1330" s="983"/>
      <c r="D1330" s="984"/>
      <c r="E1330" s="447" t="s">
        <v>44</v>
      </c>
      <c r="F1330" s="438"/>
      <c r="G1330" s="439"/>
      <c r="H1330" s="439"/>
      <c r="I1330" s="440"/>
      <c r="J1330" s="441"/>
      <c r="K1330" s="442"/>
      <c r="L1330" s="443"/>
    </row>
    <row r="1331" spans="1:12" ht="10.199999999999999" customHeight="1" x14ac:dyDescent="0.2">
      <c r="A1331" s="422" t="s">
        <v>53</v>
      </c>
      <c r="B1331" s="982" t="s">
        <v>112</v>
      </c>
      <c r="C1331" s="983"/>
      <c r="D1331" s="984"/>
      <c r="E1331" s="447" t="s">
        <v>44</v>
      </c>
      <c r="F1331" s="438"/>
      <c r="G1331" s="439"/>
      <c r="H1331" s="439"/>
      <c r="I1331" s="440"/>
      <c r="J1331" s="441"/>
      <c r="K1331" s="442"/>
      <c r="L1331" s="443"/>
    </row>
    <row r="1332" spans="1:12" ht="12.6" customHeight="1" x14ac:dyDescent="0.2">
      <c r="A1332" s="422" t="s">
        <v>55</v>
      </c>
      <c r="B1332" s="982" t="s">
        <v>113</v>
      </c>
      <c r="C1332" s="983"/>
      <c r="D1332" s="984"/>
      <c r="E1332" s="447" t="s">
        <v>44</v>
      </c>
      <c r="F1332" s="438"/>
      <c r="G1332" s="439"/>
      <c r="H1332" s="439"/>
      <c r="I1332" s="440"/>
      <c r="J1332" s="441"/>
      <c r="K1332" s="442"/>
      <c r="L1332" s="443"/>
    </row>
    <row r="1333" spans="1:12" ht="10.199999999999999" customHeight="1" x14ac:dyDescent="0.2">
      <c r="A1333" s="422" t="s">
        <v>57</v>
      </c>
      <c r="B1333" s="982" t="s">
        <v>219</v>
      </c>
      <c r="C1333" s="983"/>
      <c r="D1333" s="984"/>
      <c r="E1333" s="447" t="s">
        <v>44</v>
      </c>
      <c r="F1333" s="438"/>
      <c r="G1333" s="439"/>
      <c r="H1333" s="439"/>
      <c r="I1333" s="440"/>
      <c r="J1333" s="441"/>
      <c r="K1333" s="442"/>
      <c r="L1333" s="443"/>
    </row>
    <row r="1334" spans="1:12" ht="10.199999999999999" customHeight="1" x14ac:dyDescent="0.2">
      <c r="A1334" s="422" t="s">
        <v>59</v>
      </c>
      <c r="B1334" s="982" t="s">
        <v>115</v>
      </c>
      <c r="C1334" s="983"/>
      <c r="D1334" s="984"/>
      <c r="E1334" s="447" t="s">
        <v>44</v>
      </c>
      <c r="F1334" s="438"/>
      <c r="G1334" s="439"/>
      <c r="H1334" s="439"/>
      <c r="I1334" s="440"/>
      <c r="J1334" s="441"/>
      <c r="K1334" s="442"/>
      <c r="L1334" s="443"/>
    </row>
    <row r="1335" spans="1:12" ht="10.199999999999999" customHeight="1" x14ac:dyDescent="0.2">
      <c r="A1335" s="422" t="s">
        <v>116</v>
      </c>
      <c r="B1335" s="982" t="s">
        <v>233</v>
      </c>
      <c r="C1335" s="983"/>
      <c r="D1335" s="984"/>
      <c r="E1335" s="447" t="s">
        <v>44</v>
      </c>
      <c r="F1335" s="444"/>
      <c r="G1335" s="445"/>
      <c r="H1335" s="445"/>
      <c r="I1335" s="440"/>
      <c r="J1335" s="441"/>
      <c r="K1335" s="442"/>
      <c r="L1335" s="443"/>
    </row>
    <row r="1336" spans="1:12" ht="10.199999999999999" customHeight="1" x14ac:dyDescent="0.2">
      <c r="A1336" s="422" t="s">
        <v>117</v>
      </c>
      <c r="B1336" s="982" t="s">
        <v>145</v>
      </c>
      <c r="C1336" s="983"/>
      <c r="D1336" s="984"/>
      <c r="E1336" s="447" t="s">
        <v>44</v>
      </c>
      <c r="F1336" s="438"/>
      <c r="G1336" s="439"/>
      <c r="H1336" s="439"/>
      <c r="I1336" s="440"/>
      <c r="J1336" s="441"/>
      <c r="K1336" s="442"/>
      <c r="L1336" s="443"/>
    </row>
    <row r="1337" spans="1:12" ht="21" customHeight="1" x14ac:dyDescent="0.2">
      <c r="A1337" s="422" t="s">
        <v>119</v>
      </c>
      <c r="B1337" s="1220" t="s">
        <v>455</v>
      </c>
      <c r="C1337" s="1221"/>
      <c r="D1337" s="1222"/>
      <c r="E1337" s="447" t="s">
        <v>101</v>
      </c>
      <c r="F1337" s="438"/>
      <c r="G1337" s="439"/>
      <c r="H1337" s="439"/>
      <c r="I1337" s="440"/>
      <c r="J1337" s="441"/>
      <c r="K1337" s="442"/>
      <c r="L1337" s="443"/>
    </row>
    <row r="1338" spans="1:12" x14ac:dyDescent="0.2">
      <c r="A1338" s="422" t="s">
        <v>121</v>
      </c>
      <c r="B1338" s="448" t="s">
        <v>146</v>
      </c>
      <c r="C1338" s="449"/>
      <c r="D1338" s="450"/>
      <c r="E1338" s="447" t="s">
        <v>44</v>
      </c>
      <c r="F1338" s="438"/>
      <c r="G1338" s="439"/>
      <c r="H1338" s="439"/>
      <c r="I1338" s="440"/>
      <c r="J1338" s="441"/>
      <c r="K1338" s="442"/>
      <c r="L1338" s="443"/>
    </row>
    <row r="1339" spans="1:12" ht="10.199999999999999" customHeight="1" x14ac:dyDescent="0.2">
      <c r="A1339" s="422" t="s">
        <v>123</v>
      </c>
      <c r="B1339" s="982" t="s">
        <v>147</v>
      </c>
      <c r="C1339" s="983"/>
      <c r="D1339" s="984"/>
      <c r="E1339" s="447" t="s">
        <v>44</v>
      </c>
      <c r="F1339" s="438"/>
      <c r="G1339" s="439"/>
      <c r="H1339" s="439"/>
      <c r="I1339" s="440"/>
      <c r="J1339" s="441"/>
      <c r="K1339" s="442"/>
      <c r="L1339" s="443"/>
    </row>
    <row r="1340" spans="1:12" ht="10.199999999999999" customHeight="1" x14ac:dyDescent="0.2">
      <c r="A1340" s="422" t="s">
        <v>124</v>
      </c>
      <c r="B1340" s="979" t="s">
        <v>127</v>
      </c>
      <c r="C1340" s="980"/>
      <c r="D1340" s="981"/>
      <c r="E1340" s="422" t="s">
        <v>44</v>
      </c>
      <c r="F1340" s="438"/>
      <c r="G1340" s="439"/>
      <c r="H1340" s="439"/>
      <c r="I1340" s="440"/>
      <c r="J1340" s="441"/>
      <c r="K1340" s="442"/>
      <c r="L1340" s="443"/>
    </row>
    <row r="1341" spans="1:12" ht="10.199999999999999" customHeight="1" x14ac:dyDescent="0.2">
      <c r="A1341" s="422" t="s">
        <v>126</v>
      </c>
      <c r="B1341" s="979" t="s">
        <v>254</v>
      </c>
      <c r="C1341" s="980"/>
      <c r="D1341" s="981"/>
      <c r="E1341" s="422" t="s">
        <v>44</v>
      </c>
      <c r="F1341" s="444"/>
      <c r="G1341" s="445"/>
      <c r="H1341" s="445"/>
      <c r="I1341" s="440"/>
      <c r="J1341" s="441"/>
      <c r="K1341" s="442"/>
      <c r="L1341" s="443"/>
    </row>
    <row r="1342" spans="1:12" ht="10.199999999999999" customHeight="1" x14ac:dyDescent="0.2">
      <c r="A1342" s="422" t="s">
        <v>128</v>
      </c>
      <c r="B1342" s="979" t="s">
        <v>255</v>
      </c>
      <c r="C1342" s="980"/>
      <c r="D1342" s="981"/>
      <c r="E1342" s="422" t="s">
        <v>44</v>
      </c>
      <c r="F1342" s="438"/>
      <c r="G1342" s="439"/>
      <c r="H1342" s="439"/>
      <c r="I1342" s="440"/>
      <c r="J1342" s="441"/>
      <c r="K1342" s="442"/>
      <c r="L1342" s="443"/>
    </row>
    <row r="1343" spans="1:12" x14ac:dyDescent="0.2">
      <c r="A1343" s="422" t="s">
        <v>130</v>
      </c>
      <c r="B1343" s="446" t="s">
        <v>247</v>
      </c>
      <c r="C1343" s="436"/>
      <c r="D1343" s="437"/>
      <c r="E1343" s="422" t="s">
        <v>44</v>
      </c>
      <c r="F1343" s="438"/>
      <c r="G1343" s="439"/>
      <c r="H1343" s="439"/>
      <c r="I1343" s="440"/>
      <c r="J1343" s="441"/>
      <c r="K1343" s="442"/>
      <c r="L1343" s="443"/>
    </row>
    <row r="1344" spans="1:12" ht="25.2" customHeight="1" x14ac:dyDescent="0.2">
      <c r="A1344" s="422" t="s">
        <v>132</v>
      </c>
      <c r="B1344" s="979" t="s">
        <v>248</v>
      </c>
      <c r="C1344" s="980"/>
      <c r="D1344" s="981"/>
      <c r="E1344" s="422" t="s">
        <v>44</v>
      </c>
      <c r="F1344" s="438"/>
      <c r="G1344" s="439"/>
      <c r="H1344" s="439"/>
      <c r="I1344" s="440"/>
      <c r="J1344" s="441"/>
      <c r="K1344" s="442"/>
      <c r="L1344" s="443"/>
    </row>
    <row r="1345" spans="1:12" ht="31.2" customHeight="1" x14ac:dyDescent="0.2">
      <c r="A1345" s="422" t="s">
        <v>134</v>
      </c>
      <c r="B1345" s="979" t="s">
        <v>237</v>
      </c>
      <c r="C1345" s="980"/>
      <c r="D1345" s="981"/>
      <c r="E1345" s="422" t="s">
        <v>44</v>
      </c>
      <c r="F1345" s="438"/>
      <c r="G1345" s="439"/>
      <c r="H1345" s="439"/>
      <c r="I1345" s="440"/>
      <c r="J1345" s="441"/>
      <c r="K1345" s="442"/>
      <c r="L1345" s="443"/>
    </row>
    <row r="1346" spans="1:12" x14ac:dyDescent="0.2">
      <c r="A1346" s="422"/>
      <c r="B1346" s="435" t="s">
        <v>149</v>
      </c>
      <c r="C1346" s="436"/>
      <c r="D1346" s="437"/>
      <c r="E1346" s="422" t="s">
        <v>44</v>
      </c>
      <c r="F1346" s="438"/>
      <c r="G1346" s="439"/>
      <c r="H1346" s="439"/>
      <c r="I1346" s="440"/>
      <c r="J1346" s="441"/>
      <c r="K1346" s="442"/>
      <c r="L1346" s="443"/>
    </row>
    <row r="1347" spans="1:12" ht="19.95" customHeight="1" x14ac:dyDescent="0.2">
      <c r="A1347" s="422" t="s">
        <v>150</v>
      </c>
      <c r="B1347" s="979" t="s">
        <v>151</v>
      </c>
      <c r="C1347" s="980"/>
      <c r="D1347" s="981"/>
      <c r="E1347" s="422" t="s">
        <v>44</v>
      </c>
      <c r="F1347" s="438"/>
      <c r="G1347" s="439"/>
      <c r="H1347" s="439"/>
      <c r="I1347" s="440"/>
      <c r="J1347" s="441"/>
      <c r="K1347" s="442"/>
      <c r="L1347" s="443"/>
    </row>
    <row r="1348" spans="1:12" ht="19.95" customHeight="1" x14ac:dyDescent="0.2">
      <c r="A1348" s="422" t="s">
        <v>136</v>
      </c>
      <c r="B1348" s="979" t="s">
        <v>152</v>
      </c>
      <c r="C1348" s="980"/>
      <c r="D1348" s="981"/>
      <c r="E1348" s="422" t="s">
        <v>44</v>
      </c>
      <c r="F1348" s="438"/>
      <c r="G1348" s="439"/>
      <c r="H1348" s="439"/>
      <c r="I1348" s="440"/>
      <c r="J1348" s="441"/>
      <c r="K1348" s="442"/>
      <c r="L1348" s="443"/>
    </row>
    <row r="1349" spans="1:12" ht="12.6" customHeight="1" x14ac:dyDescent="0.2">
      <c r="A1349" s="422" t="s">
        <v>179</v>
      </c>
      <c r="B1349" s="979" t="s">
        <v>154</v>
      </c>
      <c r="C1349" s="980"/>
      <c r="D1349" s="981"/>
      <c r="E1349" s="422" t="s">
        <v>44</v>
      </c>
      <c r="F1349" s="438"/>
      <c r="G1349" s="439"/>
      <c r="H1349" s="439"/>
      <c r="I1349" s="440"/>
      <c r="J1349" s="441"/>
      <c r="K1349" s="442"/>
      <c r="L1349" s="443"/>
    </row>
    <row r="1350" spans="1:12" ht="19.95" customHeight="1" x14ac:dyDescent="0.2">
      <c r="A1350" s="422" t="s">
        <v>153</v>
      </c>
      <c r="B1350" s="979" t="s">
        <v>156</v>
      </c>
      <c r="C1350" s="980"/>
      <c r="D1350" s="981"/>
      <c r="E1350" s="422" t="s">
        <v>44</v>
      </c>
      <c r="F1350" s="438"/>
      <c r="G1350" s="439"/>
      <c r="H1350" s="439"/>
      <c r="I1350" s="440"/>
      <c r="J1350" s="441"/>
      <c r="K1350" s="442"/>
      <c r="L1350" s="443"/>
    </row>
    <row r="1351" spans="1:12" ht="19.95" customHeight="1" x14ac:dyDescent="0.2">
      <c r="A1351" s="422" t="s">
        <v>155</v>
      </c>
      <c r="B1351" s="979" t="s">
        <v>256</v>
      </c>
      <c r="C1351" s="980"/>
      <c r="D1351" s="981"/>
      <c r="E1351" s="422" t="s">
        <v>44</v>
      </c>
      <c r="F1351" s="444"/>
      <c r="G1351" s="445"/>
      <c r="H1351" s="445"/>
      <c r="I1351" s="440"/>
      <c r="J1351" s="441"/>
      <c r="K1351" s="442"/>
      <c r="L1351" s="443"/>
    </row>
    <row r="1352" spans="1:12" ht="61.2" customHeight="1" x14ac:dyDescent="0.2">
      <c r="A1352" s="422" t="s">
        <v>157</v>
      </c>
      <c r="B1352" s="982" t="s">
        <v>456</v>
      </c>
      <c r="C1352" s="983"/>
      <c r="D1352" s="984"/>
      <c r="E1352" s="447" t="s">
        <v>101</v>
      </c>
      <c r="F1352" s="438"/>
      <c r="G1352" s="439"/>
      <c r="H1352" s="439"/>
      <c r="I1352" s="440"/>
      <c r="J1352" s="441"/>
      <c r="K1352" s="442"/>
      <c r="L1352" s="443"/>
    </row>
    <row r="1353" spans="1:12" ht="19.95" customHeight="1" x14ac:dyDescent="0.2">
      <c r="A1353" s="422" t="s">
        <v>159</v>
      </c>
      <c r="B1353" s="979" t="s">
        <v>249</v>
      </c>
      <c r="C1353" s="980"/>
      <c r="D1353" s="981"/>
      <c r="E1353" s="422" t="s">
        <v>44</v>
      </c>
      <c r="F1353" s="438"/>
      <c r="G1353" s="439"/>
      <c r="H1353" s="439"/>
      <c r="I1353" s="440"/>
      <c r="J1353" s="441"/>
      <c r="K1353" s="442"/>
      <c r="L1353" s="443"/>
    </row>
    <row r="1354" spans="1:12" ht="10.199999999999999" customHeight="1" x14ac:dyDescent="0.2">
      <c r="A1354" s="422"/>
      <c r="B1354" s="1010" t="s">
        <v>242</v>
      </c>
      <c r="C1354" s="1011"/>
      <c r="D1354" s="1012"/>
      <c r="E1354" s="422" t="s">
        <v>44</v>
      </c>
      <c r="F1354" s="438"/>
      <c r="G1354" s="439"/>
      <c r="H1354" s="439"/>
      <c r="I1354" s="440"/>
      <c r="J1354" s="441"/>
      <c r="K1354" s="442"/>
      <c r="L1354" s="443"/>
    </row>
    <row r="1355" spans="1:12" ht="10.199999999999999" customHeight="1" x14ac:dyDescent="0.2">
      <c r="A1355" s="422" t="s">
        <v>161</v>
      </c>
      <c r="B1355" s="979" t="s">
        <v>250</v>
      </c>
      <c r="C1355" s="980"/>
      <c r="D1355" s="981"/>
      <c r="E1355" s="422" t="s">
        <v>44</v>
      </c>
      <c r="F1355" s="438"/>
      <c r="G1355" s="439"/>
      <c r="H1355" s="439"/>
      <c r="I1355" s="440"/>
      <c r="J1355" s="441"/>
      <c r="K1355" s="442"/>
      <c r="L1355" s="443"/>
    </row>
    <row r="1356" spans="1:12" x14ac:dyDescent="0.2">
      <c r="A1356" s="422"/>
      <c r="B1356" s="435" t="s">
        <v>165</v>
      </c>
      <c r="C1356" s="451"/>
      <c r="D1356" s="452"/>
      <c r="E1356" s="422" t="s">
        <v>44</v>
      </c>
      <c r="F1356" s="444"/>
      <c r="G1356" s="445"/>
      <c r="H1356" s="445"/>
      <c r="I1356" s="440"/>
      <c r="J1356" s="441"/>
      <c r="K1356" s="442"/>
      <c r="L1356" s="443"/>
    </row>
    <row r="1357" spans="1:12" ht="20.399999999999999" x14ac:dyDescent="0.2">
      <c r="A1357" s="422" t="s">
        <v>163</v>
      </c>
      <c r="B1357" s="448" t="s">
        <v>167</v>
      </c>
      <c r="C1357" s="436"/>
      <c r="D1357" s="437"/>
      <c r="E1357" s="456" t="s">
        <v>244</v>
      </c>
      <c r="F1357" s="438"/>
      <c r="G1357" s="439"/>
      <c r="H1357" s="439"/>
      <c r="I1357" s="440"/>
      <c r="J1357" s="441"/>
      <c r="K1357" s="442"/>
      <c r="L1357" s="443"/>
    </row>
    <row r="1358" spans="1:12" s="5" customFormat="1" ht="15" customHeight="1" x14ac:dyDescent="0.3">
      <c r="A1358" s="17" t="s">
        <v>15</v>
      </c>
      <c r="B1358" s="523" t="s">
        <v>27</v>
      </c>
      <c r="C1358" s="2"/>
      <c r="D1358" s="1"/>
      <c r="F1358" s="2"/>
      <c r="G1358" s="10"/>
      <c r="H1358" s="11"/>
      <c r="I1358" s="10"/>
      <c r="J1358" s="2"/>
      <c r="K1358" s="2"/>
    </row>
    <row r="1359" spans="1:12" s="5" customFormat="1" ht="15" customHeight="1" x14ac:dyDescent="0.3">
      <c r="A1359" s="1001" t="s">
        <v>357</v>
      </c>
      <c r="B1359" s="1002"/>
      <c r="C1359" s="1002"/>
      <c r="D1359" s="1002"/>
      <c r="E1359" s="1002"/>
      <c r="F1359" s="1002"/>
      <c r="G1359" s="1002"/>
      <c r="H1359" s="1002"/>
      <c r="I1359" s="1003"/>
      <c r="J1359" s="457"/>
      <c r="K1359" s="458" t="s">
        <v>25</v>
      </c>
    </row>
    <row r="1360" spans="1:12" s="5" customFormat="1" ht="15" customHeight="1" x14ac:dyDescent="0.3">
      <c r="A1360" s="1001" t="s">
        <v>358</v>
      </c>
      <c r="B1360" s="1002"/>
      <c r="C1360" s="1002"/>
      <c r="D1360" s="1002"/>
      <c r="E1360" s="1002"/>
      <c r="F1360" s="1002"/>
      <c r="G1360" s="1002"/>
      <c r="H1360" s="1002"/>
      <c r="I1360" s="1003"/>
      <c r="J1360" s="457"/>
      <c r="K1360" s="458" t="s">
        <v>25</v>
      </c>
    </row>
    <row r="1361" spans="1:12" s="5" customFormat="1" ht="15" customHeight="1" x14ac:dyDescent="0.3">
      <c r="A1361" s="1001" t="s">
        <v>26</v>
      </c>
      <c r="B1361" s="1002"/>
      <c r="C1361" s="1002"/>
      <c r="D1361" s="1002"/>
      <c r="E1361" s="1002"/>
      <c r="F1361" s="1002"/>
      <c r="G1361" s="1002"/>
      <c r="H1361" s="1002"/>
      <c r="I1361" s="1003"/>
      <c r="J1361" s="457"/>
      <c r="K1361" s="458" t="s">
        <v>25</v>
      </c>
    </row>
    <row r="1362" spans="1:12" s="5" customFormat="1" ht="15" customHeight="1" x14ac:dyDescent="0.3">
      <c r="A1362" s="17"/>
      <c r="B1362" s="1" t="s">
        <v>14</v>
      </c>
      <c r="C1362" s="18"/>
      <c r="D1362" s="18"/>
      <c r="E1362" s="18"/>
      <c r="F1362" s="18"/>
      <c r="G1362" s="18"/>
      <c r="H1362" s="18"/>
      <c r="I1362" s="18"/>
      <c r="J1362" s="19"/>
      <c r="K1362" s="10"/>
    </row>
    <row r="1363" spans="1:12" s="5" customFormat="1" ht="15" customHeight="1" x14ac:dyDescent="0.3">
      <c r="A1363" s="3" t="s">
        <v>15</v>
      </c>
      <c r="B1363" s="4" t="s">
        <v>20</v>
      </c>
      <c r="C1363" s="4"/>
      <c r="D1363" s="4"/>
      <c r="E1363" s="4"/>
      <c r="F1363" s="4"/>
      <c r="L1363" s="8"/>
    </row>
    <row r="1364" spans="1:12" s="5" customFormat="1" ht="15" customHeight="1" x14ac:dyDescent="0.3">
      <c r="A1364" s="3" t="s">
        <v>15</v>
      </c>
      <c r="B1364" s="4" t="s">
        <v>433</v>
      </c>
      <c r="C1364" s="4"/>
      <c r="D1364" s="4"/>
      <c r="E1364" s="4"/>
      <c r="J1364" s="4"/>
      <c r="K1364" s="4"/>
    </row>
    <row r="1365" spans="1:12" s="5" customFormat="1" ht="15" customHeight="1" x14ac:dyDescent="0.3">
      <c r="A1365" s="3" t="s">
        <v>15</v>
      </c>
      <c r="B1365" s="14" t="s">
        <v>16</v>
      </c>
      <c r="C1365" s="15"/>
      <c r="D1365" s="14"/>
      <c r="E1365" s="15"/>
      <c r="F1365" s="15"/>
      <c r="G1365" s="16"/>
      <c r="H1365" s="16"/>
      <c r="I1365" s="16"/>
      <c r="J1365" s="15"/>
      <c r="K1365" s="15"/>
    </row>
    <row r="1366" spans="1:12" s="5" customFormat="1" ht="15" customHeight="1" x14ac:dyDescent="0.3">
      <c r="B1366" s="16" t="s">
        <v>434</v>
      </c>
      <c r="C1366" s="16"/>
      <c r="D1366" s="16"/>
      <c r="E1366" s="16"/>
      <c r="F1366" s="16"/>
      <c r="G1366" s="16"/>
      <c r="H1366" s="16"/>
      <c r="I1366" s="16"/>
      <c r="J1366" s="16"/>
      <c r="K1366" s="16"/>
    </row>
    <row r="1367" spans="1:12" s="5" customFormat="1" ht="7.2" customHeight="1" x14ac:dyDescent="0.3">
      <c r="A1367" s="3"/>
      <c r="B1367" s="6"/>
      <c r="C1367" s="6"/>
      <c r="D1367" s="6"/>
      <c r="E1367" s="6"/>
      <c r="F1367" s="6"/>
      <c r="G1367" s="6"/>
      <c r="H1367" s="7"/>
      <c r="I1367" s="7"/>
      <c r="J1367" s="7"/>
      <c r="K1367" s="7"/>
    </row>
    <row r="1368" spans="1:12" s="5" customFormat="1" ht="12.75" customHeight="1" x14ac:dyDescent="0.3">
      <c r="E1368" s="9"/>
      <c r="F1368" s="9"/>
      <c r="I1368" s="20" t="s">
        <v>28</v>
      </c>
      <c r="J1368" s="9"/>
      <c r="K1368" s="9"/>
      <c r="L1368" s="8"/>
    </row>
    <row r="1369" spans="1:12" s="195" customFormat="1" ht="21" customHeight="1" x14ac:dyDescent="0.3">
      <c r="A1369" s="141" t="s">
        <v>624</v>
      </c>
      <c r="B1369" s="141"/>
      <c r="C1369" s="141"/>
      <c r="D1369" s="141"/>
      <c r="E1369" s="141"/>
      <c r="F1369" s="141"/>
      <c r="G1369" s="141"/>
      <c r="H1369" s="141"/>
      <c r="I1369" s="141"/>
      <c r="J1369" s="141"/>
      <c r="K1369" s="141"/>
      <c r="L1369" s="141"/>
    </row>
    <row r="1370" spans="1:12" x14ac:dyDescent="0.3">
      <c r="A1370" s="140" t="s">
        <v>30</v>
      </c>
      <c r="B1370" s="140"/>
      <c r="C1370" s="140"/>
      <c r="D1370" s="140"/>
      <c r="E1370" s="140"/>
      <c r="F1370" s="140"/>
      <c r="G1370" s="140"/>
      <c r="H1370" s="140"/>
      <c r="I1370" s="140"/>
      <c r="J1370" s="88"/>
      <c r="K1370" s="89"/>
      <c r="L1370" s="89"/>
    </row>
    <row r="1371" spans="1:12" ht="61.2" x14ac:dyDescent="0.3">
      <c r="A1371" s="427" t="s">
        <v>0</v>
      </c>
      <c r="B1371" s="459" t="s">
        <v>24</v>
      </c>
      <c r="C1371" s="90" t="s">
        <v>31</v>
      </c>
      <c r="D1371" s="460" t="s">
        <v>32</v>
      </c>
      <c r="E1371" s="91" t="s">
        <v>432</v>
      </c>
      <c r="F1371" s="91" t="s">
        <v>33</v>
      </c>
      <c r="G1371" s="90" t="s">
        <v>1</v>
      </c>
      <c r="H1371" s="90" t="s">
        <v>23</v>
      </c>
      <c r="I1371" s="92" t="s">
        <v>34</v>
      </c>
      <c r="J1371" s="90" t="s">
        <v>2</v>
      </c>
      <c r="K1371" s="90" t="s">
        <v>35</v>
      </c>
      <c r="L1371" s="90" t="s">
        <v>36</v>
      </c>
    </row>
    <row r="1372" spans="1:12" x14ac:dyDescent="0.3">
      <c r="A1372" s="392" t="s">
        <v>37</v>
      </c>
      <c r="B1372" s="461" t="s">
        <v>3</v>
      </c>
      <c r="C1372" s="90" t="s">
        <v>4</v>
      </c>
      <c r="D1372" s="90" t="s">
        <v>5</v>
      </c>
      <c r="E1372" s="90" t="s">
        <v>6</v>
      </c>
      <c r="F1372" s="95" t="s">
        <v>7</v>
      </c>
      <c r="G1372" s="95" t="s">
        <v>8</v>
      </c>
      <c r="H1372" s="462" t="s">
        <v>9</v>
      </c>
      <c r="I1372" s="463" t="s">
        <v>10</v>
      </c>
      <c r="J1372" s="464" t="s">
        <v>11</v>
      </c>
      <c r="K1372" s="465" t="s">
        <v>12</v>
      </c>
      <c r="L1372" s="466" t="s">
        <v>38</v>
      </c>
    </row>
    <row r="1373" spans="1:12" ht="20.399999999999999" x14ac:dyDescent="0.3">
      <c r="A1373" s="524" t="s">
        <v>13</v>
      </c>
      <c r="B1373" s="525" t="s">
        <v>259</v>
      </c>
      <c r="C1373" s="526">
        <v>30</v>
      </c>
      <c r="D1373" s="527" t="s">
        <v>22</v>
      </c>
      <c r="E1373" s="528">
        <v>0</v>
      </c>
      <c r="F1373" s="529">
        <f>ROUND(C1373*E1373,2)</f>
        <v>0</v>
      </c>
      <c r="G1373" s="530">
        <v>0.08</v>
      </c>
      <c r="H1373" s="529">
        <f>ROUND(F1373*G1373+F1373,2)</f>
        <v>0</v>
      </c>
      <c r="I1373" s="531"/>
      <c r="J1373" s="472"/>
      <c r="K1373" s="473">
        <v>2</v>
      </c>
      <c r="L1373" s="532">
        <f>ROUND(H1373/C1373*K1373,2)</f>
        <v>0</v>
      </c>
    </row>
    <row r="1374" spans="1:12" x14ac:dyDescent="0.3">
      <c r="A1374" s="533" t="s">
        <v>17</v>
      </c>
      <c r="B1374" s="534" t="s">
        <v>395</v>
      </c>
      <c r="C1374" s="526">
        <v>30</v>
      </c>
      <c r="D1374" s="527" t="s">
        <v>22</v>
      </c>
      <c r="E1374" s="535">
        <v>0</v>
      </c>
      <c r="F1374" s="529">
        <f t="shared" ref="F1374:F1380" si="75">ROUND(C1374*E1374,2)</f>
        <v>0</v>
      </c>
      <c r="G1374" s="530">
        <v>0.08</v>
      </c>
      <c r="H1374" s="529">
        <f t="shared" ref="H1374:H1380" si="76">ROUND(F1374*G1374+F1374,2)</f>
        <v>0</v>
      </c>
      <c r="I1374" s="536"/>
      <c r="J1374" s="537"/>
      <c r="K1374" s="473">
        <v>2</v>
      </c>
      <c r="L1374" s="532">
        <f t="shared" ref="L1374:L1380" si="77">ROUND(H1374/C1374*K1374,2)</f>
        <v>0</v>
      </c>
    </row>
    <row r="1375" spans="1:12" x14ac:dyDescent="0.3">
      <c r="A1375" s="533" t="s">
        <v>18</v>
      </c>
      <c r="B1375" s="538" t="s">
        <v>404</v>
      </c>
      <c r="C1375" s="526">
        <v>30</v>
      </c>
      <c r="D1375" s="527" t="s">
        <v>22</v>
      </c>
      <c r="E1375" s="535">
        <v>0</v>
      </c>
      <c r="F1375" s="529">
        <f t="shared" si="75"/>
        <v>0</v>
      </c>
      <c r="G1375" s="530">
        <v>0.08</v>
      </c>
      <c r="H1375" s="529">
        <f t="shared" si="76"/>
        <v>0</v>
      </c>
      <c r="I1375" s="536"/>
      <c r="J1375" s="537"/>
      <c r="K1375" s="473">
        <v>2</v>
      </c>
      <c r="L1375" s="532">
        <f t="shared" si="77"/>
        <v>0</v>
      </c>
    </row>
    <row r="1376" spans="1:12" x14ac:dyDescent="0.3">
      <c r="A1376" s="533" t="s">
        <v>19</v>
      </c>
      <c r="B1376" s="539" t="s">
        <v>411</v>
      </c>
      <c r="C1376" s="526">
        <v>30</v>
      </c>
      <c r="D1376" s="527" t="s">
        <v>22</v>
      </c>
      <c r="E1376" s="535">
        <v>0</v>
      </c>
      <c r="F1376" s="540">
        <f t="shared" si="75"/>
        <v>0</v>
      </c>
      <c r="G1376" s="541">
        <v>0.08</v>
      </c>
      <c r="H1376" s="540">
        <f t="shared" si="76"/>
        <v>0</v>
      </c>
      <c r="I1376" s="542"/>
      <c r="J1376" s="543"/>
      <c r="K1376" s="473">
        <v>2</v>
      </c>
      <c r="L1376" s="544">
        <f t="shared" si="77"/>
        <v>0</v>
      </c>
    </row>
    <row r="1377" spans="1:12" x14ac:dyDescent="0.3">
      <c r="A1377" s="545" t="s">
        <v>21</v>
      </c>
      <c r="B1377" s="546" t="s">
        <v>412</v>
      </c>
      <c r="C1377" s="547">
        <v>90</v>
      </c>
      <c r="D1377" s="548" t="s">
        <v>22</v>
      </c>
      <c r="E1377" s="535">
        <v>0</v>
      </c>
      <c r="F1377" s="549">
        <f t="shared" si="75"/>
        <v>0</v>
      </c>
      <c r="G1377" s="550">
        <v>0.08</v>
      </c>
      <c r="H1377" s="549">
        <f t="shared" si="76"/>
        <v>0</v>
      </c>
      <c r="I1377" s="551"/>
      <c r="J1377" s="552"/>
      <c r="K1377" s="473">
        <v>2</v>
      </c>
      <c r="L1377" s="553">
        <f t="shared" si="77"/>
        <v>0</v>
      </c>
    </row>
    <row r="1378" spans="1:12" x14ac:dyDescent="0.3">
      <c r="A1378" s="554" t="s">
        <v>53</v>
      </c>
      <c r="B1378" s="555" t="s">
        <v>413</v>
      </c>
      <c r="C1378" s="556">
        <v>30</v>
      </c>
      <c r="D1378" s="557" t="s">
        <v>22</v>
      </c>
      <c r="E1378" s="535">
        <v>0</v>
      </c>
      <c r="F1378" s="558">
        <f t="shared" si="75"/>
        <v>0</v>
      </c>
      <c r="G1378" s="559">
        <v>0.08</v>
      </c>
      <c r="H1378" s="558">
        <f t="shared" si="76"/>
        <v>0</v>
      </c>
      <c r="I1378" s="560"/>
      <c r="J1378" s="561"/>
      <c r="K1378" s="473">
        <v>2</v>
      </c>
      <c r="L1378" s="562">
        <f t="shared" si="77"/>
        <v>0</v>
      </c>
    </row>
    <row r="1379" spans="1:12" x14ac:dyDescent="0.3">
      <c r="A1379" s="563" t="s">
        <v>55</v>
      </c>
      <c r="B1379" s="564" t="s">
        <v>625</v>
      </c>
      <c r="C1379" s="565">
        <v>30</v>
      </c>
      <c r="D1379" s="566" t="s">
        <v>22</v>
      </c>
      <c r="E1379" s="535">
        <v>0</v>
      </c>
      <c r="F1379" s="567">
        <f t="shared" si="75"/>
        <v>0</v>
      </c>
      <c r="G1379" s="568">
        <v>0.08</v>
      </c>
      <c r="H1379" s="567">
        <f t="shared" si="76"/>
        <v>0</v>
      </c>
      <c r="I1379" s="569"/>
      <c r="J1379" s="570"/>
      <c r="K1379" s="473">
        <v>2</v>
      </c>
      <c r="L1379" s="571">
        <f t="shared" si="77"/>
        <v>0</v>
      </c>
    </row>
    <row r="1380" spans="1:12" x14ac:dyDescent="0.3">
      <c r="A1380" s="888" t="s">
        <v>57</v>
      </c>
      <c r="B1380" s="572" t="s">
        <v>418</v>
      </c>
      <c r="C1380" s="573">
        <v>30</v>
      </c>
      <c r="D1380" s="574" t="s">
        <v>22</v>
      </c>
      <c r="E1380" s="535">
        <v>0</v>
      </c>
      <c r="F1380" s="575">
        <f t="shared" si="75"/>
        <v>0</v>
      </c>
      <c r="G1380" s="576">
        <v>0.08</v>
      </c>
      <c r="H1380" s="575">
        <f t="shared" si="76"/>
        <v>0</v>
      </c>
      <c r="I1380" s="577"/>
      <c r="J1380" s="578"/>
      <c r="K1380" s="734">
        <v>2</v>
      </c>
      <c r="L1380" s="579">
        <f t="shared" si="77"/>
        <v>0</v>
      </c>
    </row>
    <row r="1381" spans="1:12" x14ac:dyDescent="0.3">
      <c r="A1381" s="38"/>
      <c r="B1381" s="584"/>
      <c r="C1381" s="585"/>
      <c r="D1381" s="586"/>
      <c r="E1381" s="587"/>
      <c r="F1381" s="582">
        <f>SUM(F1373:F1380)</f>
        <v>0</v>
      </c>
      <c r="G1381" s="410"/>
      <c r="H1381" s="582">
        <f>SUM(H1373:H1380)</f>
        <v>0</v>
      </c>
      <c r="I1381" s="41"/>
      <c r="J1381" s="42"/>
      <c r="K1381" s="43"/>
      <c r="L1381" s="725">
        <f>SUM(L1373:L1380)</f>
        <v>0</v>
      </c>
    </row>
    <row r="1382" spans="1:12" x14ac:dyDescent="0.3">
      <c r="A1382" s="588"/>
      <c r="B1382" s="589" t="s">
        <v>97</v>
      </c>
      <c r="C1382" s="590"/>
      <c r="D1382" s="591"/>
      <c r="E1382" s="592"/>
      <c r="F1382" s="53"/>
      <c r="G1382" s="54"/>
      <c r="H1382" s="53"/>
      <c r="I1382" s="593"/>
      <c r="J1382" s="594"/>
      <c r="K1382" s="595"/>
      <c r="L1382" s="596"/>
    </row>
    <row r="1383" spans="1:12" x14ac:dyDescent="0.3">
      <c r="A1383" s="98" t="s">
        <v>13</v>
      </c>
      <c r="B1383" s="597"/>
      <c r="C1383" s="598"/>
      <c r="D1383" s="599" t="s">
        <v>22</v>
      </c>
      <c r="E1383" s="600"/>
      <c r="F1383" s="582">
        <f t="shared" ref="F1383:F1390" si="78">ROUND(C1383*E1383,2)</f>
        <v>0</v>
      </c>
      <c r="G1383" s="583">
        <v>0.08</v>
      </c>
      <c r="H1383" s="582">
        <f t="shared" ref="H1383:H1390" si="79">ROUND(F1383*G1383+F1383,2)</f>
        <v>0</v>
      </c>
      <c r="I1383" s="601"/>
      <c r="J1383" s="1214"/>
      <c r="K1383" s="1215"/>
      <c r="L1383" s="1216"/>
    </row>
    <row r="1384" spans="1:12" x14ac:dyDescent="0.3">
      <c r="A1384" s="98" t="s">
        <v>17</v>
      </c>
      <c r="B1384" s="597"/>
      <c r="C1384" s="598"/>
      <c r="D1384" s="599" t="s">
        <v>22</v>
      </c>
      <c r="E1384" s="600"/>
      <c r="F1384" s="582">
        <f t="shared" si="78"/>
        <v>0</v>
      </c>
      <c r="G1384" s="583">
        <v>0.08</v>
      </c>
      <c r="H1384" s="582">
        <f t="shared" si="79"/>
        <v>0</v>
      </c>
      <c r="I1384" s="601"/>
      <c r="J1384" s="1214"/>
      <c r="K1384" s="1215"/>
      <c r="L1384" s="1216"/>
    </row>
    <row r="1385" spans="1:12" x14ac:dyDescent="0.3">
      <c r="A1385" s="98" t="s">
        <v>18</v>
      </c>
      <c r="B1385" s="597"/>
      <c r="C1385" s="598"/>
      <c r="D1385" s="599" t="s">
        <v>22</v>
      </c>
      <c r="E1385" s="600"/>
      <c r="F1385" s="582">
        <f t="shared" si="78"/>
        <v>0</v>
      </c>
      <c r="G1385" s="583">
        <v>0.08</v>
      </c>
      <c r="H1385" s="582">
        <f t="shared" si="79"/>
        <v>0</v>
      </c>
      <c r="I1385" s="601"/>
      <c r="J1385" s="1214"/>
      <c r="K1385" s="1215"/>
      <c r="L1385" s="1216"/>
    </row>
    <row r="1386" spans="1:12" x14ac:dyDescent="0.3">
      <c r="A1386" s="98" t="s">
        <v>19</v>
      </c>
      <c r="B1386" s="597"/>
      <c r="C1386" s="598"/>
      <c r="D1386" s="599" t="s">
        <v>22</v>
      </c>
      <c r="E1386" s="600"/>
      <c r="F1386" s="582">
        <f t="shared" si="78"/>
        <v>0</v>
      </c>
      <c r="G1386" s="583">
        <v>0.08</v>
      </c>
      <c r="H1386" s="582">
        <f t="shared" si="79"/>
        <v>0</v>
      </c>
      <c r="I1386" s="601"/>
      <c r="J1386" s="1214"/>
      <c r="K1386" s="1215"/>
      <c r="L1386" s="1216"/>
    </row>
    <row r="1387" spans="1:12" x14ac:dyDescent="0.3">
      <c r="A1387" s="98" t="s">
        <v>21</v>
      </c>
      <c r="B1387" s="597"/>
      <c r="C1387" s="598"/>
      <c r="D1387" s="599" t="s">
        <v>22</v>
      </c>
      <c r="E1387" s="600"/>
      <c r="F1387" s="582">
        <f t="shared" si="78"/>
        <v>0</v>
      </c>
      <c r="G1387" s="583">
        <v>0.08</v>
      </c>
      <c r="H1387" s="582">
        <f t="shared" si="79"/>
        <v>0</v>
      </c>
      <c r="I1387" s="601"/>
      <c r="J1387" s="1214"/>
      <c r="K1387" s="1215"/>
      <c r="L1387" s="1216"/>
    </row>
    <row r="1388" spans="1:12" x14ac:dyDescent="0.3">
      <c r="A1388" s="98" t="s">
        <v>53</v>
      </c>
      <c r="B1388" s="597"/>
      <c r="C1388" s="598"/>
      <c r="D1388" s="599" t="s">
        <v>22</v>
      </c>
      <c r="E1388" s="600"/>
      <c r="F1388" s="582">
        <f t="shared" si="78"/>
        <v>0</v>
      </c>
      <c r="G1388" s="583">
        <v>0.08</v>
      </c>
      <c r="H1388" s="582">
        <f t="shared" si="79"/>
        <v>0</v>
      </c>
      <c r="I1388" s="601"/>
      <c r="J1388" s="1214"/>
      <c r="K1388" s="1215"/>
      <c r="L1388" s="1216"/>
    </row>
    <row r="1389" spans="1:12" x14ac:dyDescent="0.3">
      <c r="A1389" s="98" t="s">
        <v>55</v>
      </c>
      <c r="B1389" s="597"/>
      <c r="C1389" s="598"/>
      <c r="D1389" s="599" t="s">
        <v>22</v>
      </c>
      <c r="E1389" s="600"/>
      <c r="F1389" s="582">
        <f t="shared" si="78"/>
        <v>0</v>
      </c>
      <c r="G1389" s="583">
        <v>0.08</v>
      </c>
      <c r="H1389" s="582">
        <f t="shared" si="79"/>
        <v>0</v>
      </c>
      <c r="I1389" s="601"/>
      <c r="J1389" s="1214"/>
      <c r="K1389" s="1215"/>
      <c r="L1389" s="1216"/>
    </row>
    <row r="1390" spans="1:12" x14ac:dyDescent="0.3">
      <c r="A1390" s="98" t="s">
        <v>57</v>
      </c>
      <c r="B1390" s="597"/>
      <c r="C1390" s="598"/>
      <c r="D1390" s="599" t="s">
        <v>22</v>
      </c>
      <c r="E1390" s="600"/>
      <c r="F1390" s="582">
        <f t="shared" si="78"/>
        <v>0</v>
      </c>
      <c r="G1390" s="583">
        <v>0.08</v>
      </c>
      <c r="H1390" s="582">
        <f t="shared" si="79"/>
        <v>0</v>
      </c>
      <c r="I1390" s="601"/>
      <c r="J1390" s="1214"/>
      <c r="K1390" s="1215"/>
      <c r="L1390" s="1216"/>
    </row>
    <row r="1391" spans="1:12" x14ac:dyDescent="0.3">
      <c r="A1391" s="38"/>
      <c r="B1391" s="602"/>
      <c r="C1391" s="603"/>
      <c r="D1391" s="604"/>
      <c r="E1391" s="587"/>
      <c r="F1391" s="605">
        <f>SUM(F1383:F1390)</f>
        <v>0</v>
      </c>
      <c r="G1391" s="410"/>
      <c r="H1391" s="582">
        <f>SUM(H1383:H1390)</f>
        <v>0</v>
      </c>
      <c r="I1391" s="41"/>
      <c r="J1391" s="42"/>
      <c r="K1391" s="43"/>
      <c r="L1391" s="55"/>
    </row>
    <row r="1392" spans="1:12" x14ac:dyDescent="0.2">
      <c r="A1392" s="518" t="s">
        <v>40</v>
      </c>
      <c r="B1392" s="519"/>
      <c r="C1392" s="519"/>
      <c r="D1392" s="519"/>
      <c r="E1392" s="519"/>
      <c r="F1392" s="519"/>
      <c r="G1392" s="519"/>
      <c r="H1392" s="519"/>
      <c r="I1392" s="139"/>
      <c r="J1392" s="97"/>
      <c r="K1392" s="97"/>
      <c r="L1392" s="97"/>
    </row>
    <row r="1393" spans="1:12" ht="20.399999999999999" x14ac:dyDescent="0.2">
      <c r="A1393" s="606" t="s">
        <v>0</v>
      </c>
      <c r="B1393" s="607" t="s">
        <v>107</v>
      </c>
      <c r="C1393" s="590"/>
      <c r="D1393" s="608"/>
      <c r="E1393" s="606" t="s">
        <v>42</v>
      </c>
      <c r="F1393" s="609"/>
      <c r="G1393" s="610"/>
      <c r="H1393" s="610"/>
      <c r="I1393" s="595" t="s">
        <v>43</v>
      </c>
      <c r="J1393" s="611" t="s">
        <v>626</v>
      </c>
      <c r="K1393" s="612"/>
      <c r="L1393" s="613"/>
    </row>
    <row r="1394" spans="1:12" x14ac:dyDescent="0.2">
      <c r="A1394" s="614"/>
      <c r="B1394" s="615" t="s">
        <v>138</v>
      </c>
      <c r="C1394" s="616"/>
      <c r="D1394" s="617"/>
      <c r="E1394" s="614" t="s">
        <v>44</v>
      </c>
      <c r="F1394" s="618"/>
      <c r="G1394" s="619"/>
      <c r="H1394" s="619"/>
      <c r="I1394" s="620"/>
      <c r="J1394" s="621"/>
      <c r="K1394" s="622"/>
      <c r="L1394" s="623"/>
    </row>
    <row r="1395" spans="1:12" x14ac:dyDescent="0.2">
      <c r="A1395" s="614" t="s">
        <v>13</v>
      </c>
      <c r="B1395" s="966" t="s">
        <v>501</v>
      </c>
      <c r="C1395" s="967"/>
      <c r="D1395" s="968"/>
      <c r="E1395" s="599" t="s">
        <v>44</v>
      </c>
      <c r="F1395" s="618"/>
      <c r="G1395" s="619"/>
      <c r="H1395" s="619"/>
      <c r="I1395" s="620"/>
      <c r="J1395" s="621"/>
      <c r="K1395" s="622"/>
      <c r="L1395" s="623"/>
    </row>
    <row r="1396" spans="1:12" ht="10.199999999999999" customHeight="1" x14ac:dyDescent="0.2">
      <c r="A1396" s="614" t="s">
        <v>17</v>
      </c>
      <c r="B1396" s="973" t="s">
        <v>236</v>
      </c>
      <c r="C1396" s="974"/>
      <c r="D1396" s="975"/>
      <c r="E1396" s="599" t="s">
        <v>44</v>
      </c>
      <c r="F1396" s="618"/>
      <c r="G1396" s="619"/>
      <c r="H1396" s="619"/>
      <c r="I1396" s="620"/>
      <c r="J1396" s="621"/>
      <c r="K1396" s="622"/>
      <c r="L1396" s="623"/>
    </row>
    <row r="1397" spans="1:12" x14ac:dyDescent="0.2">
      <c r="A1397" s="614" t="s">
        <v>18</v>
      </c>
      <c r="B1397" s="624" t="s">
        <v>183</v>
      </c>
      <c r="C1397" s="625"/>
      <c r="D1397" s="626"/>
      <c r="E1397" s="599" t="s">
        <v>44</v>
      </c>
      <c r="F1397" s="618"/>
      <c r="G1397" s="619"/>
      <c r="H1397" s="619"/>
      <c r="I1397" s="620"/>
      <c r="J1397" s="621"/>
      <c r="K1397" s="622"/>
      <c r="L1397" s="623"/>
    </row>
    <row r="1398" spans="1:12" ht="10.199999999999999" customHeight="1" x14ac:dyDescent="0.2">
      <c r="A1398" s="614" t="s">
        <v>19</v>
      </c>
      <c r="B1398" s="973" t="s">
        <v>448</v>
      </c>
      <c r="C1398" s="974"/>
      <c r="D1398" s="975"/>
      <c r="E1398" s="599" t="s">
        <v>101</v>
      </c>
      <c r="F1398" s="627"/>
      <c r="G1398" s="628"/>
      <c r="H1398" s="628"/>
      <c r="I1398" s="620"/>
      <c r="J1398" s="621"/>
      <c r="K1398" s="622"/>
      <c r="L1398" s="623"/>
    </row>
    <row r="1399" spans="1:12" ht="10.199999999999999" customHeight="1" x14ac:dyDescent="0.2">
      <c r="A1399" s="614" t="s">
        <v>21</v>
      </c>
      <c r="B1399" s="624" t="s">
        <v>627</v>
      </c>
      <c r="C1399" s="629"/>
      <c r="D1399" s="630"/>
      <c r="E1399" s="599" t="s">
        <v>44</v>
      </c>
      <c r="F1399" s="627"/>
      <c r="G1399" s="628"/>
      <c r="H1399" s="628"/>
      <c r="I1399" s="620"/>
      <c r="J1399" s="621"/>
      <c r="K1399" s="622"/>
      <c r="L1399" s="623"/>
    </row>
    <row r="1400" spans="1:12" x14ac:dyDescent="0.2">
      <c r="A1400" s="614" t="s">
        <v>53</v>
      </c>
      <c r="B1400" s="624" t="s">
        <v>110</v>
      </c>
      <c r="C1400" s="631"/>
      <c r="D1400" s="632"/>
      <c r="E1400" s="599" t="s">
        <v>44</v>
      </c>
      <c r="F1400" s="618"/>
      <c r="G1400" s="619"/>
      <c r="H1400" s="619"/>
      <c r="I1400" s="620"/>
      <c r="J1400" s="621"/>
      <c r="K1400" s="622"/>
      <c r="L1400" s="623"/>
    </row>
    <row r="1401" spans="1:12" ht="10.199999999999999" customHeight="1" x14ac:dyDescent="0.2">
      <c r="A1401" s="614" t="s">
        <v>55</v>
      </c>
      <c r="B1401" s="973" t="s">
        <v>111</v>
      </c>
      <c r="C1401" s="974"/>
      <c r="D1401" s="975"/>
      <c r="E1401" s="599" t="s">
        <v>44</v>
      </c>
      <c r="F1401" s="618"/>
      <c r="G1401" s="619"/>
      <c r="H1401" s="619"/>
      <c r="I1401" s="620"/>
      <c r="J1401" s="621"/>
      <c r="K1401" s="622"/>
      <c r="L1401" s="623"/>
    </row>
    <row r="1402" spans="1:12" ht="10.199999999999999" customHeight="1" x14ac:dyDescent="0.2">
      <c r="A1402" s="614" t="s">
        <v>57</v>
      </c>
      <c r="B1402" s="973" t="s">
        <v>112</v>
      </c>
      <c r="C1402" s="974"/>
      <c r="D1402" s="975"/>
      <c r="E1402" s="599" t="s">
        <v>44</v>
      </c>
      <c r="F1402" s="618"/>
      <c r="G1402" s="619"/>
      <c r="H1402" s="619"/>
      <c r="I1402" s="620"/>
      <c r="J1402" s="621"/>
      <c r="K1402" s="622"/>
      <c r="L1402" s="623"/>
    </row>
    <row r="1403" spans="1:12" ht="10.199999999999999" customHeight="1" x14ac:dyDescent="0.2">
      <c r="A1403" s="614" t="s">
        <v>59</v>
      </c>
      <c r="B1403" s="973" t="s">
        <v>115</v>
      </c>
      <c r="C1403" s="974"/>
      <c r="D1403" s="975"/>
      <c r="E1403" s="599" t="s">
        <v>44</v>
      </c>
      <c r="F1403" s="618"/>
      <c r="G1403" s="619"/>
      <c r="H1403" s="619"/>
      <c r="I1403" s="620"/>
      <c r="J1403" s="621"/>
      <c r="K1403" s="622"/>
      <c r="L1403" s="623"/>
    </row>
    <row r="1404" spans="1:12" ht="31.8" customHeight="1" x14ac:dyDescent="0.2">
      <c r="A1404" s="614" t="s">
        <v>116</v>
      </c>
      <c r="B1404" s="973" t="s">
        <v>237</v>
      </c>
      <c r="C1404" s="974"/>
      <c r="D1404" s="975"/>
      <c r="E1404" s="599" t="s">
        <v>44</v>
      </c>
      <c r="F1404" s="618"/>
      <c r="G1404" s="619"/>
      <c r="H1404" s="619"/>
      <c r="I1404" s="620"/>
      <c r="J1404" s="621"/>
      <c r="K1404" s="622"/>
      <c r="L1404" s="623"/>
    </row>
    <row r="1405" spans="1:12" ht="12" customHeight="1" x14ac:dyDescent="0.2">
      <c r="A1405" s="614" t="s">
        <v>117</v>
      </c>
      <c r="B1405" s="624" t="s">
        <v>233</v>
      </c>
      <c r="C1405" s="625"/>
      <c r="D1405" s="626"/>
      <c r="E1405" s="599" t="s">
        <v>44</v>
      </c>
      <c r="F1405" s="627"/>
      <c r="G1405" s="628"/>
      <c r="H1405" s="628"/>
      <c r="I1405" s="620"/>
      <c r="J1405" s="621"/>
      <c r="K1405" s="622"/>
      <c r="L1405" s="623"/>
    </row>
    <row r="1406" spans="1:12" ht="10.199999999999999" customHeight="1" x14ac:dyDescent="0.2">
      <c r="A1406" s="614" t="s">
        <v>119</v>
      </c>
      <c r="B1406" s="973" t="s">
        <v>145</v>
      </c>
      <c r="C1406" s="974"/>
      <c r="D1406" s="975"/>
      <c r="E1406" s="599" t="s">
        <v>44</v>
      </c>
      <c r="F1406" s="618"/>
      <c r="G1406" s="619"/>
      <c r="H1406" s="619"/>
      <c r="I1406" s="620"/>
      <c r="J1406" s="621"/>
      <c r="K1406" s="622"/>
      <c r="L1406" s="623"/>
    </row>
    <row r="1407" spans="1:12" ht="55.8" customHeight="1" x14ac:dyDescent="0.2">
      <c r="A1407" s="614" t="s">
        <v>121</v>
      </c>
      <c r="B1407" s="1223" t="s">
        <v>445</v>
      </c>
      <c r="C1407" s="1224"/>
      <c r="D1407" s="1225"/>
      <c r="E1407" s="599" t="s">
        <v>44</v>
      </c>
      <c r="F1407" s="618"/>
      <c r="G1407" s="619"/>
      <c r="H1407" s="619"/>
      <c r="I1407" s="620"/>
      <c r="J1407" s="621"/>
      <c r="K1407" s="622"/>
      <c r="L1407" s="623"/>
    </row>
    <row r="1408" spans="1:12" ht="21" customHeight="1" x14ac:dyDescent="0.2">
      <c r="A1408" s="614" t="s">
        <v>123</v>
      </c>
      <c r="B1408" s="973" t="s">
        <v>113</v>
      </c>
      <c r="C1408" s="974"/>
      <c r="D1408" s="975"/>
      <c r="E1408" s="599" t="s">
        <v>44</v>
      </c>
      <c r="F1408" s="618"/>
      <c r="G1408" s="619"/>
      <c r="H1408" s="619"/>
      <c r="I1408" s="620"/>
      <c r="J1408" s="621"/>
      <c r="K1408" s="622"/>
      <c r="L1408" s="623"/>
    </row>
    <row r="1409" spans="1:12" x14ac:dyDescent="0.2">
      <c r="A1409" s="614" t="s">
        <v>124</v>
      </c>
      <c r="B1409" s="624" t="s">
        <v>146</v>
      </c>
      <c r="C1409" s="631"/>
      <c r="D1409" s="632"/>
      <c r="E1409" s="599" t="s">
        <v>44</v>
      </c>
      <c r="F1409" s="618"/>
      <c r="G1409" s="619"/>
      <c r="H1409" s="619"/>
      <c r="I1409" s="620"/>
      <c r="J1409" s="621"/>
      <c r="K1409" s="622"/>
      <c r="L1409" s="623"/>
    </row>
    <row r="1410" spans="1:12" ht="10.199999999999999" customHeight="1" x14ac:dyDescent="0.2">
      <c r="A1410" s="614" t="s">
        <v>126</v>
      </c>
      <c r="B1410" s="973" t="s">
        <v>147</v>
      </c>
      <c r="C1410" s="974"/>
      <c r="D1410" s="975"/>
      <c r="E1410" s="599" t="s">
        <v>44</v>
      </c>
      <c r="F1410" s="618"/>
      <c r="G1410" s="619"/>
      <c r="H1410" s="619"/>
      <c r="I1410" s="620"/>
      <c r="J1410" s="621"/>
      <c r="K1410" s="622"/>
      <c r="L1410" s="623"/>
    </row>
    <row r="1411" spans="1:12" ht="10.199999999999999" customHeight="1" x14ac:dyDescent="0.2">
      <c r="A1411" s="614" t="s">
        <v>128</v>
      </c>
      <c r="B1411" s="973" t="s">
        <v>127</v>
      </c>
      <c r="C1411" s="974"/>
      <c r="D1411" s="975"/>
      <c r="E1411" s="599" t="s">
        <v>44</v>
      </c>
      <c r="F1411" s="627"/>
      <c r="G1411" s="628"/>
      <c r="H1411" s="628"/>
      <c r="I1411" s="620"/>
      <c r="J1411" s="621"/>
      <c r="K1411" s="622"/>
      <c r="L1411" s="623"/>
    </row>
    <row r="1412" spans="1:12" ht="10.199999999999999" customHeight="1" x14ac:dyDescent="0.2">
      <c r="A1412" s="614" t="s">
        <v>130</v>
      </c>
      <c r="B1412" s="973" t="s">
        <v>212</v>
      </c>
      <c r="C1412" s="974"/>
      <c r="D1412" s="975"/>
      <c r="E1412" s="599" t="s">
        <v>44</v>
      </c>
      <c r="F1412" s="618"/>
      <c r="G1412" s="619"/>
      <c r="H1412" s="619"/>
      <c r="I1412" s="620"/>
      <c r="J1412" s="621"/>
      <c r="K1412" s="622"/>
      <c r="L1412" s="623"/>
    </row>
    <row r="1413" spans="1:12" ht="21.45" customHeight="1" x14ac:dyDescent="0.2">
      <c r="A1413" s="614" t="s">
        <v>132</v>
      </c>
      <c r="B1413" s="973" t="s">
        <v>628</v>
      </c>
      <c r="C1413" s="974"/>
      <c r="D1413" s="975"/>
      <c r="E1413" s="599" t="s">
        <v>44</v>
      </c>
      <c r="F1413" s="618"/>
      <c r="G1413" s="619"/>
      <c r="H1413" s="619"/>
      <c r="I1413" s="620"/>
      <c r="J1413" s="621"/>
      <c r="K1413" s="622"/>
      <c r="L1413" s="623"/>
    </row>
    <row r="1414" spans="1:12" ht="19.8" customHeight="1" x14ac:dyDescent="0.2">
      <c r="A1414" s="614" t="s">
        <v>134</v>
      </c>
      <c r="B1414" s="973"/>
      <c r="C1414" s="974"/>
      <c r="D1414" s="975"/>
      <c r="E1414" s="599" t="s">
        <v>44</v>
      </c>
      <c r="F1414" s="618"/>
      <c r="G1414" s="619"/>
      <c r="H1414" s="619"/>
      <c r="I1414" s="620"/>
      <c r="J1414" s="621"/>
      <c r="K1414" s="622"/>
      <c r="L1414" s="623"/>
    </row>
    <row r="1415" spans="1:12" x14ac:dyDescent="0.2">
      <c r="A1415" s="614"/>
      <c r="B1415" s="633" t="s">
        <v>149</v>
      </c>
      <c r="C1415" s="631"/>
      <c r="D1415" s="632"/>
      <c r="E1415" s="599" t="s">
        <v>44</v>
      </c>
      <c r="F1415" s="618"/>
      <c r="G1415" s="619"/>
      <c r="H1415" s="619"/>
      <c r="I1415" s="620"/>
      <c r="J1415" s="621"/>
      <c r="K1415" s="622"/>
      <c r="L1415" s="623"/>
    </row>
    <row r="1416" spans="1:12" ht="16.8" customHeight="1" x14ac:dyDescent="0.2">
      <c r="A1416" s="614" t="s">
        <v>150</v>
      </c>
      <c r="B1416" s="973" t="s">
        <v>629</v>
      </c>
      <c r="C1416" s="974"/>
      <c r="D1416" s="975"/>
      <c r="E1416" s="599" t="s">
        <v>101</v>
      </c>
      <c r="F1416" s="618"/>
      <c r="G1416" s="619"/>
      <c r="H1416" s="619"/>
      <c r="I1416" s="620"/>
      <c r="J1416" s="621"/>
      <c r="K1416" s="622"/>
      <c r="L1416" s="623"/>
    </row>
    <row r="1417" spans="1:12" ht="20.55" customHeight="1" x14ac:dyDescent="0.2">
      <c r="A1417" s="614" t="s">
        <v>136</v>
      </c>
      <c r="B1417" s="973" t="s">
        <v>585</v>
      </c>
      <c r="C1417" s="974"/>
      <c r="D1417" s="975"/>
      <c r="E1417" s="614" t="s">
        <v>44</v>
      </c>
      <c r="F1417" s="618"/>
      <c r="G1417" s="619"/>
      <c r="H1417" s="619"/>
      <c r="I1417" s="620"/>
      <c r="J1417" s="621"/>
      <c r="K1417" s="622"/>
      <c r="L1417" s="623"/>
    </row>
    <row r="1418" spans="1:12" ht="10.199999999999999" customHeight="1" x14ac:dyDescent="0.2">
      <c r="A1418" s="614" t="s">
        <v>179</v>
      </c>
      <c r="B1418" s="973"/>
      <c r="C1418" s="974"/>
      <c r="D1418" s="975"/>
      <c r="E1418" s="614" t="s">
        <v>44</v>
      </c>
      <c r="F1418" s="618"/>
      <c r="G1418" s="619"/>
      <c r="H1418" s="619"/>
      <c r="I1418" s="620"/>
      <c r="J1418" s="621"/>
      <c r="K1418" s="622"/>
      <c r="L1418" s="623"/>
    </row>
    <row r="1419" spans="1:12" ht="22.2" customHeight="1" x14ac:dyDescent="0.2">
      <c r="A1419" s="614" t="s">
        <v>153</v>
      </c>
      <c r="B1419" s="966" t="s">
        <v>156</v>
      </c>
      <c r="C1419" s="967"/>
      <c r="D1419" s="968"/>
      <c r="E1419" s="614" t="s">
        <v>44</v>
      </c>
      <c r="F1419" s="618"/>
      <c r="G1419" s="619"/>
      <c r="H1419" s="619"/>
      <c r="I1419" s="620"/>
      <c r="J1419" s="621"/>
      <c r="K1419" s="622"/>
      <c r="L1419" s="623"/>
    </row>
    <row r="1420" spans="1:12" ht="32.549999999999997" customHeight="1" x14ac:dyDescent="0.2">
      <c r="A1420" s="614" t="s">
        <v>155</v>
      </c>
      <c r="B1420" s="1226" t="s">
        <v>221</v>
      </c>
      <c r="C1420" s="1227"/>
      <c r="D1420" s="1228"/>
      <c r="E1420" s="614" t="s">
        <v>44</v>
      </c>
      <c r="F1420" s="627"/>
      <c r="G1420" s="628"/>
      <c r="H1420" s="628"/>
      <c r="I1420" s="620"/>
      <c r="J1420" s="621"/>
      <c r="K1420" s="622"/>
      <c r="L1420" s="623"/>
    </row>
    <row r="1421" spans="1:12" ht="15.6" customHeight="1" x14ac:dyDescent="0.2">
      <c r="A1421" s="614" t="s">
        <v>157</v>
      </c>
      <c r="B1421" s="973" t="s">
        <v>630</v>
      </c>
      <c r="C1421" s="974"/>
      <c r="D1421" s="975"/>
      <c r="E1421" s="614" t="s">
        <v>44</v>
      </c>
      <c r="F1421" s="618"/>
      <c r="G1421" s="619"/>
      <c r="H1421" s="619"/>
      <c r="I1421" s="620"/>
      <c r="J1421" s="621"/>
      <c r="K1421" s="622"/>
      <c r="L1421" s="623"/>
    </row>
    <row r="1422" spans="1:12" ht="30" customHeight="1" x14ac:dyDescent="0.2">
      <c r="A1422" s="614" t="s">
        <v>159</v>
      </c>
      <c r="B1422" s="973" t="s">
        <v>258</v>
      </c>
      <c r="C1422" s="974"/>
      <c r="D1422" s="975"/>
      <c r="E1422" s="614" t="s">
        <v>44</v>
      </c>
      <c r="F1422" s="618"/>
      <c r="G1422" s="619"/>
      <c r="H1422" s="619"/>
      <c r="I1422" s="620"/>
      <c r="J1422" s="621"/>
      <c r="K1422" s="622"/>
      <c r="L1422" s="623"/>
    </row>
    <row r="1423" spans="1:12" ht="10.199999999999999" customHeight="1" x14ac:dyDescent="0.2">
      <c r="A1423" s="614"/>
      <c r="B1423" s="1229" t="s">
        <v>242</v>
      </c>
      <c r="C1423" s="1230"/>
      <c r="D1423" s="1231"/>
      <c r="E1423" s="614" t="s">
        <v>44</v>
      </c>
      <c r="F1423" s="618"/>
      <c r="G1423" s="619"/>
      <c r="H1423" s="619"/>
      <c r="I1423" s="620"/>
      <c r="J1423" s="621"/>
      <c r="K1423" s="622"/>
      <c r="L1423" s="623"/>
    </row>
    <row r="1424" spans="1:12" ht="37.950000000000003" customHeight="1" x14ac:dyDescent="0.2">
      <c r="A1424" s="614" t="s">
        <v>161</v>
      </c>
      <c r="B1424" s="966" t="s">
        <v>243</v>
      </c>
      <c r="C1424" s="967"/>
      <c r="D1424" s="968"/>
      <c r="E1424" s="614" t="s">
        <v>44</v>
      </c>
      <c r="F1424" s="618"/>
      <c r="G1424" s="619"/>
      <c r="H1424" s="619"/>
      <c r="I1424" s="620"/>
      <c r="J1424" s="621"/>
      <c r="K1424" s="622"/>
      <c r="L1424" s="623"/>
    </row>
    <row r="1425" spans="1:12" x14ac:dyDescent="0.2">
      <c r="A1425" s="614"/>
      <c r="B1425" s="615" t="s">
        <v>165</v>
      </c>
      <c r="C1425" s="625"/>
      <c r="D1425" s="626"/>
      <c r="E1425" s="614" t="s">
        <v>44</v>
      </c>
      <c r="F1425" s="627"/>
      <c r="G1425" s="628"/>
      <c r="H1425" s="628"/>
      <c r="I1425" s="620"/>
      <c r="J1425" s="621"/>
      <c r="K1425" s="622"/>
      <c r="L1425" s="623"/>
    </row>
    <row r="1426" spans="1:12" ht="20.399999999999999" x14ac:dyDescent="0.2">
      <c r="A1426" s="614" t="s">
        <v>163</v>
      </c>
      <c r="B1426" s="624" t="s">
        <v>167</v>
      </c>
      <c r="C1426" s="616"/>
      <c r="D1426" s="617"/>
      <c r="E1426" s="634" t="s">
        <v>137</v>
      </c>
      <c r="F1426" s="618"/>
      <c r="G1426" s="619"/>
      <c r="H1426" s="619"/>
      <c r="I1426" s="620"/>
      <c r="J1426" s="621"/>
      <c r="K1426" s="622"/>
      <c r="L1426" s="623"/>
    </row>
    <row r="1427" spans="1:12" s="5" customFormat="1" ht="15" customHeight="1" x14ac:dyDescent="0.3">
      <c r="A1427" s="17" t="s">
        <v>15</v>
      </c>
      <c r="B1427" s="523" t="s">
        <v>27</v>
      </c>
      <c r="C1427" s="2"/>
      <c r="D1427" s="1"/>
      <c r="F1427" s="2"/>
      <c r="G1427" s="10"/>
      <c r="H1427" s="11"/>
      <c r="I1427" s="10"/>
      <c r="J1427" s="2"/>
      <c r="K1427" s="2"/>
    </row>
    <row r="1428" spans="1:12" s="5" customFormat="1" ht="15" customHeight="1" x14ac:dyDescent="0.3">
      <c r="A1428" s="978" t="s">
        <v>357</v>
      </c>
      <c r="B1428" s="976"/>
      <c r="C1428" s="976"/>
      <c r="D1428" s="976"/>
      <c r="E1428" s="976"/>
      <c r="F1428" s="976"/>
      <c r="G1428" s="976"/>
      <c r="H1428" s="976"/>
      <c r="I1428" s="977"/>
      <c r="J1428" s="635"/>
      <c r="K1428" s="636" t="s">
        <v>25</v>
      </c>
    </row>
    <row r="1429" spans="1:12" s="5" customFormat="1" ht="15" customHeight="1" x14ac:dyDescent="0.3">
      <c r="A1429" s="978" t="s">
        <v>358</v>
      </c>
      <c r="B1429" s="976"/>
      <c r="C1429" s="976"/>
      <c r="D1429" s="976"/>
      <c r="E1429" s="976"/>
      <c r="F1429" s="976"/>
      <c r="G1429" s="976"/>
      <c r="H1429" s="976"/>
      <c r="I1429" s="977"/>
      <c r="J1429" s="635"/>
      <c r="K1429" s="636" t="s">
        <v>25</v>
      </c>
    </row>
    <row r="1430" spans="1:12" s="5" customFormat="1" ht="15" customHeight="1" x14ac:dyDescent="0.3">
      <c r="A1430" s="978" t="s">
        <v>26</v>
      </c>
      <c r="B1430" s="976"/>
      <c r="C1430" s="976"/>
      <c r="D1430" s="976"/>
      <c r="E1430" s="976"/>
      <c r="F1430" s="976"/>
      <c r="G1430" s="976"/>
      <c r="H1430" s="976"/>
      <c r="I1430" s="977"/>
      <c r="J1430" s="635"/>
      <c r="K1430" s="636" t="s">
        <v>25</v>
      </c>
    </row>
    <row r="1431" spans="1:12" s="5" customFormat="1" ht="15" customHeight="1" x14ac:dyDescent="0.3">
      <c r="A1431" s="17"/>
      <c r="B1431" s="1" t="s">
        <v>14</v>
      </c>
      <c r="C1431" s="18"/>
      <c r="D1431" s="18"/>
      <c r="E1431" s="18"/>
      <c r="F1431" s="18"/>
      <c r="G1431" s="18"/>
      <c r="H1431" s="18"/>
      <c r="I1431" s="18"/>
      <c r="J1431" s="19"/>
      <c r="K1431" s="10"/>
    </row>
    <row r="1432" spans="1:12" s="5" customFormat="1" ht="15" customHeight="1" x14ac:dyDescent="0.3">
      <c r="A1432" s="3" t="s">
        <v>15</v>
      </c>
      <c r="B1432" s="4" t="s">
        <v>20</v>
      </c>
      <c r="C1432" s="4"/>
      <c r="D1432" s="4"/>
      <c r="E1432" s="4"/>
      <c r="F1432" s="4"/>
      <c r="L1432" s="8"/>
    </row>
    <row r="1433" spans="1:12" s="5" customFormat="1" ht="15" customHeight="1" x14ac:dyDescent="0.3">
      <c r="A1433" s="3" t="s">
        <v>15</v>
      </c>
      <c r="B1433" s="4" t="s">
        <v>433</v>
      </c>
      <c r="C1433" s="4"/>
      <c r="D1433" s="4"/>
      <c r="E1433" s="4"/>
      <c r="J1433" s="4"/>
      <c r="K1433" s="4"/>
    </row>
    <row r="1434" spans="1:12" s="5" customFormat="1" ht="15" customHeight="1" x14ac:dyDescent="0.3">
      <c r="A1434" s="3" t="s">
        <v>15</v>
      </c>
      <c r="B1434" s="14" t="s">
        <v>16</v>
      </c>
      <c r="C1434" s="15"/>
      <c r="D1434" s="14"/>
      <c r="E1434" s="15"/>
      <c r="F1434" s="15"/>
      <c r="G1434" s="16"/>
      <c r="H1434" s="16"/>
      <c r="I1434" s="16"/>
      <c r="J1434" s="15"/>
      <c r="K1434" s="15"/>
    </row>
    <row r="1435" spans="1:12" s="5" customFormat="1" ht="15" customHeight="1" x14ac:dyDescent="0.3">
      <c r="B1435" s="16" t="s">
        <v>434</v>
      </c>
      <c r="C1435" s="16"/>
      <c r="D1435" s="16"/>
      <c r="E1435" s="16"/>
      <c r="F1435" s="16"/>
      <c r="G1435" s="16"/>
      <c r="H1435" s="16"/>
      <c r="I1435" s="16"/>
      <c r="J1435" s="16"/>
      <c r="K1435" s="16"/>
    </row>
    <row r="1436" spans="1:12" s="5" customFormat="1" ht="7.2" customHeight="1" x14ac:dyDescent="0.3">
      <c r="A1436" s="3"/>
      <c r="B1436" s="6"/>
      <c r="C1436" s="6"/>
      <c r="D1436" s="6"/>
      <c r="E1436" s="6"/>
      <c r="F1436" s="6"/>
      <c r="G1436" s="6"/>
      <c r="H1436" s="7"/>
      <c r="I1436" s="7"/>
      <c r="J1436" s="7"/>
      <c r="K1436" s="7"/>
    </row>
    <row r="1437" spans="1:12" s="5" customFormat="1" ht="12.75" customHeight="1" x14ac:dyDescent="0.3">
      <c r="E1437" s="9"/>
      <c r="F1437" s="9"/>
      <c r="I1437" s="20" t="s">
        <v>28</v>
      </c>
      <c r="J1437" s="9"/>
      <c r="K1437" s="9"/>
      <c r="L1437" s="8"/>
    </row>
    <row r="1438" spans="1:12" ht="10.199999999999999" customHeight="1" x14ac:dyDescent="0.3">
      <c r="A1438" s="141" t="s">
        <v>687</v>
      </c>
      <c r="B1438" s="141"/>
      <c r="C1438" s="141"/>
      <c r="D1438" s="141"/>
      <c r="E1438" s="141"/>
      <c r="F1438" s="141"/>
      <c r="G1438" s="141"/>
      <c r="H1438" s="141"/>
      <c r="I1438" s="141"/>
      <c r="J1438" s="141"/>
      <c r="K1438" s="141"/>
      <c r="L1438" s="141"/>
    </row>
    <row r="1439" spans="1:12" x14ac:dyDescent="0.3">
      <c r="A1439" s="140" t="s">
        <v>30</v>
      </c>
      <c r="B1439" s="140"/>
      <c r="C1439" s="140"/>
      <c r="D1439" s="140"/>
      <c r="E1439" s="140"/>
      <c r="F1439" s="140"/>
      <c r="G1439" s="140"/>
      <c r="H1439" s="140"/>
      <c r="I1439" s="140"/>
      <c r="J1439" s="88"/>
      <c r="K1439" s="89"/>
      <c r="L1439" s="89"/>
    </row>
    <row r="1440" spans="1:12" ht="61.2" x14ac:dyDescent="0.3">
      <c r="A1440" s="606" t="s">
        <v>0</v>
      </c>
      <c r="B1440" s="637" t="s">
        <v>24</v>
      </c>
      <c r="C1440" s="90" t="s">
        <v>31</v>
      </c>
      <c r="D1440" s="638" t="s">
        <v>32</v>
      </c>
      <c r="E1440" s="91" t="s">
        <v>432</v>
      </c>
      <c r="F1440" s="91" t="s">
        <v>33</v>
      </c>
      <c r="G1440" s="90" t="s">
        <v>1</v>
      </c>
      <c r="H1440" s="90" t="s">
        <v>23</v>
      </c>
      <c r="I1440" s="639" t="s">
        <v>34</v>
      </c>
      <c r="J1440" s="90" t="s">
        <v>2</v>
      </c>
      <c r="K1440" s="90" t="s">
        <v>35</v>
      </c>
      <c r="L1440" s="90" t="s">
        <v>36</v>
      </c>
    </row>
    <row r="1441" spans="1:12" x14ac:dyDescent="0.3">
      <c r="A1441" s="640" t="s">
        <v>37</v>
      </c>
      <c r="B1441" s="641" t="s">
        <v>3</v>
      </c>
      <c r="C1441" s="90" t="s">
        <v>4</v>
      </c>
      <c r="D1441" s="90" t="s">
        <v>5</v>
      </c>
      <c r="E1441" s="90" t="s">
        <v>6</v>
      </c>
      <c r="F1441" s="642" t="s">
        <v>7</v>
      </c>
      <c r="G1441" s="642" t="s">
        <v>8</v>
      </c>
      <c r="H1441" s="643" t="s">
        <v>9</v>
      </c>
      <c r="I1441" s="644" t="s">
        <v>10</v>
      </c>
      <c r="J1441" s="645" t="s">
        <v>11</v>
      </c>
      <c r="K1441" s="646" t="s">
        <v>12</v>
      </c>
      <c r="L1441" s="647" t="s">
        <v>38</v>
      </c>
    </row>
    <row r="1442" spans="1:12" x14ac:dyDescent="0.3">
      <c r="A1442" s="98" t="s">
        <v>13</v>
      </c>
      <c r="B1442" s="648" t="s">
        <v>631</v>
      </c>
      <c r="C1442" s="606">
        <v>100</v>
      </c>
      <c r="D1442" s="614" t="s">
        <v>22</v>
      </c>
      <c r="E1442" s="649">
        <v>0</v>
      </c>
      <c r="F1442" s="650">
        <f>ROUND(C1442*E1442,2)</f>
        <v>0</v>
      </c>
      <c r="G1442" s="651">
        <v>0.08</v>
      </c>
      <c r="H1442" s="650">
        <f>ROUND(F1442*G1442+F1442,2)</f>
        <v>0</v>
      </c>
      <c r="I1442" s="601"/>
      <c r="J1442" s="578"/>
      <c r="K1442" s="652">
        <v>10</v>
      </c>
      <c r="L1442" s="579">
        <f>ROUND(H1442/C1442*K1442,2)</f>
        <v>0</v>
      </c>
    </row>
    <row r="1443" spans="1:12" x14ac:dyDescent="0.2">
      <c r="A1443" s="518" t="s">
        <v>40</v>
      </c>
      <c r="B1443" s="519"/>
      <c r="C1443" s="519"/>
      <c r="D1443" s="519"/>
      <c r="E1443" s="519"/>
      <c r="F1443" s="519"/>
      <c r="G1443" s="519"/>
      <c r="H1443" s="519"/>
      <c r="I1443" s="139"/>
      <c r="J1443" s="97"/>
      <c r="K1443" s="97"/>
      <c r="L1443" s="97"/>
    </row>
    <row r="1444" spans="1:12" ht="20.399999999999999" x14ac:dyDescent="0.2">
      <c r="A1444" s="606" t="s">
        <v>0</v>
      </c>
      <c r="B1444" s="607" t="s">
        <v>107</v>
      </c>
      <c r="C1444" s="590"/>
      <c r="D1444" s="608"/>
      <c r="E1444" s="606" t="s">
        <v>42</v>
      </c>
      <c r="F1444" s="609"/>
      <c r="G1444" s="610"/>
      <c r="H1444" s="610"/>
      <c r="I1444" s="595" t="s">
        <v>43</v>
      </c>
      <c r="J1444" s="611"/>
      <c r="K1444" s="612"/>
      <c r="L1444" s="613"/>
    </row>
    <row r="1445" spans="1:12" x14ac:dyDescent="0.2">
      <c r="A1445" s="614"/>
      <c r="B1445" s="615" t="s">
        <v>632</v>
      </c>
      <c r="C1445" s="616"/>
      <c r="D1445" s="617"/>
      <c r="E1445" s="614" t="s">
        <v>44</v>
      </c>
      <c r="F1445" s="618"/>
      <c r="G1445" s="619"/>
      <c r="H1445" s="619"/>
      <c r="I1445" s="620"/>
      <c r="J1445" s="621"/>
      <c r="K1445" s="622"/>
      <c r="L1445" s="623"/>
    </row>
    <row r="1446" spans="1:12" x14ac:dyDescent="0.2">
      <c r="A1446" s="614" t="s">
        <v>13</v>
      </c>
      <c r="B1446" s="973" t="s">
        <v>633</v>
      </c>
      <c r="C1446" s="974"/>
      <c r="D1446" s="975"/>
      <c r="E1446" s="653" t="s">
        <v>44</v>
      </c>
      <c r="F1446" s="618"/>
      <c r="G1446" s="619"/>
      <c r="H1446" s="619"/>
      <c r="I1446" s="620"/>
      <c r="J1446" s="621"/>
      <c r="K1446" s="622"/>
      <c r="L1446" s="623"/>
    </row>
    <row r="1447" spans="1:12" ht="10.199999999999999" customHeight="1" x14ac:dyDescent="0.2">
      <c r="A1447" s="614" t="s">
        <v>17</v>
      </c>
      <c r="B1447" s="973" t="s">
        <v>634</v>
      </c>
      <c r="C1447" s="974"/>
      <c r="D1447" s="975"/>
      <c r="E1447" s="653" t="s">
        <v>44</v>
      </c>
      <c r="F1447" s="618"/>
      <c r="G1447" s="619"/>
      <c r="H1447" s="619"/>
      <c r="I1447" s="620"/>
      <c r="J1447" s="621"/>
      <c r="K1447" s="622"/>
      <c r="L1447" s="623"/>
    </row>
    <row r="1448" spans="1:12" x14ac:dyDescent="0.2">
      <c r="A1448" s="614" t="s">
        <v>18</v>
      </c>
      <c r="B1448" s="973" t="s">
        <v>635</v>
      </c>
      <c r="C1448" s="974"/>
      <c r="D1448" s="975"/>
      <c r="E1448" s="653" t="s">
        <v>44</v>
      </c>
      <c r="F1448" s="618"/>
      <c r="G1448" s="619"/>
      <c r="H1448" s="619"/>
      <c r="I1448" s="620"/>
      <c r="J1448" s="621"/>
      <c r="K1448" s="622"/>
      <c r="L1448" s="623"/>
    </row>
    <row r="1449" spans="1:12" x14ac:dyDescent="0.2">
      <c r="A1449" s="614" t="s">
        <v>19</v>
      </c>
      <c r="B1449" s="973" t="s">
        <v>636</v>
      </c>
      <c r="C1449" s="974"/>
      <c r="D1449" s="975"/>
      <c r="E1449" s="653" t="s">
        <v>44</v>
      </c>
      <c r="F1449" s="627"/>
      <c r="G1449" s="628"/>
      <c r="H1449" s="628"/>
      <c r="I1449" s="620"/>
      <c r="J1449" s="621"/>
      <c r="K1449" s="622"/>
      <c r="L1449" s="623"/>
    </row>
    <row r="1450" spans="1:12" x14ac:dyDescent="0.2">
      <c r="A1450" s="614" t="s">
        <v>21</v>
      </c>
      <c r="B1450" s="966" t="s">
        <v>501</v>
      </c>
      <c r="C1450" s="967"/>
      <c r="D1450" s="968"/>
      <c r="E1450" s="653" t="s">
        <v>44</v>
      </c>
      <c r="F1450" s="618"/>
      <c r="G1450" s="619"/>
      <c r="H1450" s="619"/>
      <c r="I1450" s="620"/>
      <c r="J1450" s="621"/>
      <c r="K1450" s="622"/>
      <c r="L1450" s="623"/>
    </row>
    <row r="1451" spans="1:12" s="5" customFormat="1" ht="15" customHeight="1" x14ac:dyDescent="0.3">
      <c r="A1451" s="17" t="s">
        <v>15</v>
      </c>
      <c r="B1451" s="523" t="s">
        <v>27</v>
      </c>
      <c r="C1451" s="2"/>
      <c r="D1451" s="1"/>
      <c r="F1451" s="2"/>
      <c r="G1451" s="10"/>
      <c r="H1451" s="11"/>
      <c r="I1451" s="10"/>
      <c r="J1451" s="2"/>
      <c r="K1451" s="2"/>
    </row>
    <row r="1452" spans="1:12" s="5" customFormat="1" ht="15" customHeight="1" x14ac:dyDescent="0.3">
      <c r="A1452" s="933" t="s">
        <v>357</v>
      </c>
      <c r="B1452" s="976"/>
      <c r="C1452" s="976"/>
      <c r="D1452" s="976"/>
      <c r="E1452" s="976"/>
      <c r="F1452" s="976"/>
      <c r="G1452" s="976"/>
      <c r="H1452" s="976"/>
      <c r="I1452" s="977"/>
      <c r="J1452" s="13"/>
      <c r="K1452" s="636" t="s">
        <v>25</v>
      </c>
    </row>
    <row r="1453" spans="1:12" s="5" customFormat="1" ht="15" customHeight="1" x14ac:dyDescent="0.3">
      <c r="A1453" s="933" t="s">
        <v>358</v>
      </c>
      <c r="B1453" s="976"/>
      <c r="C1453" s="976"/>
      <c r="D1453" s="976"/>
      <c r="E1453" s="976"/>
      <c r="F1453" s="976"/>
      <c r="G1453" s="976"/>
      <c r="H1453" s="976"/>
      <c r="I1453" s="977"/>
      <c r="J1453" s="13"/>
      <c r="K1453" s="636" t="s">
        <v>25</v>
      </c>
    </row>
    <row r="1454" spans="1:12" s="5" customFormat="1" ht="15" customHeight="1" x14ac:dyDescent="0.3">
      <c r="A1454" s="933" t="s">
        <v>26</v>
      </c>
      <c r="B1454" s="976"/>
      <c r="C1454" s="976"/>
      <c r="D1454" s="976"/>
      <c r="E1454" s="976"/>
      <c r="F1454" s="976"/>
      <c r="G1454" s="976"/>
      <c r="H1454" s="976"/>
      <c r="I1454" s="977"/>
      <c r="J1454" s="13"/>
      <c r="K1454" s="636" t="s">
        <v>25</v>
      </c>
    </row>
    <row r="1455" spans="1:12" s="5" customFormat="1" ht="15" customHeight="1" x14ac:dyDescent="0.3">
      <c r="A1455" s="17"/>
      <c r="B1455" s="1" t="s">
        <v>14</v>
      </c>
      <c r="C1455" s="18"/>
      <c r="D1455" s="18"/>
      <c r="E1455" s="18"/>
      <c r="F1455" s="18"/>
      <c r="G1455" s="18"/>
      <c r="H1455" s="18"/>
      <c r="I1455" s="18"/>
      <c r="J1455" s="19"/>
      <c r="K1455" s="10"/>
    </row>
    <row r="1456" spans="1:12" s="5" customFormat="1" ht="15" customHeight="1" x14ac:dyDescent="0.3">
      <c r="A1456" s="3" t="s">
        <v>15</v>
      </c>
      <c r="B1456" s="4" t="s">
        <v>20</v>
      </c>
      <c r="C1456" s="4"/>
      <c r="D1456" s="4"/>
      <c r="E1456" s="4"/>
      <c r="F1456" s="4"/>
      <c r="L1456" s="8"/>
    </row>
    <row r="1457" spans="1:12" s="5" customFormat="1" ht="15" customHeight="1" x14ac:dyDescent="0.3">
      <c r="A1457" s="3" t="s">
        <v>15</v>
      </c>
      <c r="B1457" s="4" t="s">
        <v>433</v>
      </c>
      <c r="C1457" s="4"/>
      <c r="D1457" s="4"/>
      <c r="E1457" s="4"/>
      <c r="J1457" s="4"/>
      <c r="K1457" s="4"/>
    </row>
    <row r="1458" spans="1:12" s="5" customFormat="1" ht="15" customHeight="1" x14ac:dyDescent="0.3">
      <c r="A1458" s="3" t="s">
        <v>15</v>
      </c>
      <c r="B1458" s="14" t="s">
        <v>16</v>
      </c>
      <c r="C1458" s="15"/>
      <c r="D1458" s="14"/>
      <c r="E1458" s="15"/>
      <c r="F1458" s="15"/>
      <c r="G1458" s="16"/>
      <c r="H1458" s="16"/>
      <c r="I1458" s="16"/>
      <c r="J1458" s="15"/>
      <c r="K1458" s="15"/>
    </row>
    <row r="1459" spans="1:12" s="5" customFormat="1" ht="15" customHeight="1" x14ac:dyDescent="0.3">
      <c r="B1459" s="16" t="s">
        <v>434</v>
      </c>
      <c r="C1459" s="16"/>
      <c r="D1459" s="16"/>
      <c r="E1459" s="16"/>
      <c r="F1459" s="16"/>
      <c r="G1459" s="16"/>
      <c r="H1459" s="16"/>
      <c r="I1459" s="16"/>
      <c r="J1459" s="16"/>
      <c r="K1459" s="16"/>
    </row>
    <row r="1460" spans="1:12" s="5" customFormat="1" ht="7.2" customHeight="1" x14ac:dyDescent="0.3">
      <c r="A1460" s="3"/>
      <c r="B1460" s="6"/>
      <c r="C1460" s="6"/>
      <c r="D1460" s="6"/>
      <c r="E1460" s="6"/>
      <c r="F1460" s="6"/>
      <c r="G1460" s="6"/>
      <c r="H1460" s="7"/>
      <c r="I1460" s="7"/>
      <c r="J1460" s="7"/>
      <c r="K1460" s="7"/>
    </row>
    <row r="1461" spans="1:12" s="5" customFormat="1" ht="12.75" customHeight="1" x14ac:dyDescent="0.3">
      <c r="E1461" s="9"/>
      <c r="F1461" s="9"/>
      <c r="I1461" s="20" t="s">
        <v>28</v>
      </c>
      <c r="J1461" s="9"/>
      <c r="K1461" s="9"/>
      <c r="L1461" s="8"/>
    </row>
    <row r="1462" spans="1:12" ht="10.199999999999999" customHeight="1" x14ac:dyDescent="0.3">
      <c r="A1462" s="140" t="s">
        <v>260</v>
      </c>
      <c r="B1462" s="140"/>
      <c r="C1462" s="140"/>
      <c r="D1462" s="140"/>
      <c r="E1462" s="140"/>
      <c r="F1462" s="140"/>
      <c r="G1462" s="140"/>
      <c r="H1462" s="140"/>
      <c r="I1462" s="140"/>
      <c r="J1462" s="140"/>
      <c r="K1462" s="140"/>
      <c r="L1462" s="140"/>
    </row>
    <row r="1463" spans="1:12" ht="61.2" x14ac:dyDescent="0.3">
      <c r="A1463" s="606" t="s">
        <v>0</v>
      </c>
      <c r="B1463" s="637" t="s">
        <v>24</v>
      </c>
      <c r="C1463" s="90" t="s">
        <v>31</v>
      </c>
      <c r="D1463" s="638" t="s">
        <v>32</v>
      </c>
      <c r="E1463" s="91" t="s">
        <v>432</v>
      </c>
      <c r="F1463" s="91" t="s">
        <v>33</v>
      </c>
      <c r="G1463" s="90" t="s">
        <v>1</v>
      </c>
      <c r="H1463" s="90" t="s">
        <v>23</v>
      </c>
      <c r="I1463" s="639" t="s">
        <v>34</v>
      </c>
      <c r="J1463" s="90" t="s">
        <v>2</v>
      </c>
      <c r="K1463" s="90" t="s">
        <v>35</v>
      </c>
      <c r="L1463" s="90" t="s">
        <v>36</v>
      </c>
    </row>
    <row r="1464" spans="1:12" x14ac:dyDescent="0.3">
      <c r="A1464" s="640" t="s">
        <v>37</v>
      </c>
      <c r="B1464" s="641" t="s">
        <v>3</v>
      </c>
      <c r="C1464" s="90" t="s">
        <v>4</v>
      </c>
      <c r="D1464" s="90" t="s">
        <v>5</v>
      </c>
      <c r="E1464" s="90" t="s">
        <v>6</v>
      </c>
      <c r="F1464" s="642" t="s">
        <v>7</v>
      </c>
      <c r="G1464" s="642" t="s">
        <v>8</v>
      </c>
      <c r="H1464" s="643" t="s">
        <v>9</v>
      </c>
      <c r="I1464" s="644" t="s">
        <v>10</v>
      </c>
      <c r="J1464" s="645" t="s">
        <v>11</v>
      </c>
      <c r="K1464" s="646" t="s">
        <v>12</v>
      </c>
      <c r="L1464" s="647" t="s">
        <v>38</v>
      </c>
    </row>
    <row r="1465" spans="1:12" x14ac:dyDescent="0.3">
      <c r="A1465" s="588"/>
      <c r="B1465" s="654" t="s">
        <v>261</v>
      </c>
      <c r="C1465" s="655"/>
      <c r="D1465" s="656"/>
      <c r="E1465" s="592"/>
      <c r="F1465" s="592"/>
      <c r="G1465" s="657"/>
      <c r="H1465" s="592"/>
      <c r="I1465" s="593"/>
      <c r="J1465" s="594"/>
      <c r="K1465" s="595"/>
      <c r="L1465" s="596"/>
    </row>
    <row r="1466" spans="1:12" ht="20.399999999999999" x14ac:dyDescent="0.3">
      <c r="A1466" s="599" t="s">
        <v>13</v>
      </c>
      <c r="B1466" s="658" t="s">
        <v>262</v>
      </c>
      <c r="C1466" s="606">
        <v>100</v>
      </c>
      <c r="D1466" s="614" t="s">
        <v>22</v>
      </c>
      <c r="E1466" s="649">
        <v>0</v>
      </c>
      <c r="F1466" s="650">
        <f t="shared" ref="F1466:F1480" si="80">ROUND(C1466*E1466,2)</f>
        <v>0</v>
      </c>
      <c r="G1466" s="651">
        <v>0.08</v>
      </c>
      <c r="H1466" s="650">
        <f t="shared" ref="H1466:H1480" si="81">ROUND(F1466*G1466+F1466,2)</f>
        <v>0</v>
      </c>
      <c r="I1466" s="601"/>
      <c r="J1466" s="578"/>
      <c r="K1466" s="659">
        <v>10</v>
      </c>
      <c r="L1466" s="579">
        <f t="shared" ref="L1466:L1480" si="82">ROUND(H1466/C1466*K1466,2)</f>
        <v>0</v>
      </c>
    </row>
    <row r="1467" spans="1:12" ht="30.6" x14ac:dyDescent="0.3">
      <c r="A1467" s="599" t="s">
        <v>17</v>
      </c>
      <c r="B1467" s="658" t="s">
        <v>263</v>
      </c>
      <c r="C1467" s="606">
        <v>75</v>
      </c>
      <c r="D1467" s="614" t="s">
        <v>22</v>
      </c>
      <c r="E1467" s="649">
        <v>0</v>
      </c>
      <c r="F1467" s="650">
        <f t="shared" si="80"/>
        <v>0</v>
      </c>
      <c r="G1467" s="651">
        <v>0.08</v>
      </c>
      <c r="H1467" s="650">
        <f t="shared" si="81"/>
        <v>0</v>
      </c>
      <c r="I1467" s="601"/>
      <c r="J1467" s="578"/>
      <c r="K1467" s="659">
        <v>10</v>
      </c>
      <c r="L1467" s="579">
        <f t="shared" si="82"/>
        <v>0</v>
      </c>
    </row>
    <row r="1468" spans="1:12" ht="30.6" x14ac:dyDescent="0.3">
      <c r="A1468" s="599" t="s">
        <v>18</v>
      </c>
      <c r="B1468" s="658" t="s">
        <v>264</v>
      </c>
      <c r="C1468" s="606">
        <v>15</v>
      </c>
      <c r="D1468" s="614" t="s">
        <v>22</v>
      </c>
      <c r="E1468" s="649">
        <v>0</v>
      </c>
      <c r="F1468" s="650">
        <f t="shared" si="80"/>
        <v>0</v>
      </c>
      <c r="G1468" s="651">
        <v>0.08</v>
      </c>
      <c r="H1468" s="650">
        <f t="shared" si="81"/>
        <v>0</v>
      </c>
      <c r="I1468" s="601"/>
      <c r="J1468" s="578"/>
      <c r="K1468" s="659">
        <v>10</v>
      </c>
      <c r="L1468" s="579">
        <f t="shared" si="82"/>
        <v>0</v>
      </c>
    </row>
    <row r="1469" spans="1:12" ht="20.399999999999999" x14ac:dyDescent="0.3">
      <c r="A1469" s="599" t="s">
        <v>19</v>
      </c>
      <c r="B1469" s="658" t="s">
        <v>265</v>
      </c>
      <c r="C1469" s="606">
        <v>15</v>
      </c>
      <c r="D1469" s="614" t="s">
        <v>22</v>
      </c>
      <c r="E1469" s="649">
        <v>0</v>
      </c>
      <c r="F1469" s="650">
        <f t="shared" si="80"/>
        <v>0</v>
      </c>
      <c r="G1469" s="651">
        <v>0.08</v>
      </c>
      <c r="H1469" s="650">
        <f t="shared" si="81"/>
        <v>0</v>
      </c>
      <c r="I1469" s="601"/>
      <c r="J1469" s="578"/>
      <c r="K1469" s="659">
        <v>10</v>
      </c>
      <c r="L1469" s="579">
        <f t="shared" si="82"/>
        <v>0</v>
      </c>
    </row>
    <row r="1470" spans="1:12" x14ac:dyDescent="0.3">
      <c r="A1470" s="599" t="s">
        <v>21</v>
      </c>
      <c r="B1470" s="658" t="s">
        <v>266</v>
      </c>
      <c r="C1470" s="606">
        <v>20</v>
      </c>
      <c r="D1470" s="614" t="s">
        <v>22</v>
      </c>
      <c r="E1470" s="649">
        <v>0</v>
      </c>
      <c r="F1470" s="650">
        <f t="shared" si="80"/>
        <v>0</v>
      </c>
      <c r="G1470" s="651">
        <v>0.08</v>
      </c>
      <c r="H1470" s="650">
        <f t="shared" si="81"/>
        <v>0</v>
      </c>
      <c r="I1470" s="601"/>
      <c r="J1470" s="578"/>
      <c r="K1470" s="659">
        <v>10</v>
      </c>
      <c r="L1470" s="579">
        <f t="shared" si="82"/>
        <v>0</v>
      </c>
    </row>
    <row r="1471" spans="1:12" x14ac:dyDescent="0.3">
      <c r="A1471" s="599" t="s">
        <v>53</v>
      </c>
      <c r="B1471" s="658" t="s">
        <v>267</v>
      </c>
      <c r="C1471" s="606">
        <v>20</v>
      </c>
      <c r="D1471" s="614" t="s">
        <v>22</v>
      </c>
      <c r="E1471" s="649">
        <v>0</v>
      </c>
      <c r="F1471" s="650">
        <f t="shared" si="80"/>
        <v>0</v>
      </c>
      <c r="G1471" s="651">
        <v>0.08</v>
      </c>
      <c r="H1471" s="650">
        <f t="shared" si="81"/>
        <v>0</v>
      </c>
      <c r="I1471" s="601"/>
      <c r="J1471" s="578"/>
      <c r="K1471" s="659">
        <v>10</v>
      </c>
      <c r="L1471" s="579">
        <f t="shared" si="82"/>
        <v>0</v>
      </c>
    </row>
    <row r="1472" spans="1:12" ht="20.399999999999999" x14ac:dyDescent="0.3">
      <c r="A1472" s="599" t="s">
        <v>55</v>
      </c>
      <c r="B1472" s="658" t="s">
        <v>268</v>
      </c>
      <c r="C1472" s="606">
        <v>10</v>
      </c>
      <c r="D1472" s="614" t="s">
        <v>22</v>
      </c>
      <c r="E1472" s="649">
        <v>0</v>
      </c>
      <c r="F1472" s="650">
        <f t="shared" si="80"/>
        <v>0</v>
      </c>
      <c r="G1472" s="651">
        <v>0.08</v>
      </c>
      <c r="H1472" s="650">
        <f t="shared" si="81"/>
        <v>0</v>
      </c>
      <c r="I1472" s="601"/>
      <c r="J1472" s="578"/>
      <c r="K1472" s="659">
        <v>10</v>
      </c>
      <c r="L1472" s="579">
        <f t="shared" si="82"/>
        <v>0</v>
      </c>
    </row>
    <row r="1473" spans="1:12" x14ac:dyDescent="0.3">
      <c r="A1473" s="599" t="s">
        <v>57</v>
      </c>
      <c r="B1473" s="658" t="s">
        <v>269</v>
      </c>
      <c r="C1473" s="606">
        <v>20</v>
      </c>
      <c r="D1473" s="614" t="s">
        <v>22</v>
      </c>
      <c r="E1473" s="649">
        <v>0</v>
      </c>
      <c r="F1473" s="650">
        <f t="shared" si="80"/>
        <v>0</v>
      </c>
      <c r="G1473" s="651">
        <v>0.08</v>
      </c>
      <c r="H1473" s="650">
        <f t="shared" si="81"/>
        <v>0</v>
      </c>
      <c r="I1473" s="601"/>
      <c r="J1473" s="578"/>
      <c r="K1473" s="659">
        <v>10</v>
      </c>
      <c r="L1473" s="579">
        <f t="shared" si="82"/>
        <v>0</v>
      </c>
    </row>
    <row r="1474" spans="1:12" x14ac:dyDescent="0.3">
      <c r="A1474" s="599" t="s">
        <v>59</v>
      </c>
      <c r="B1474" s="658" t="s">
        <v>270</v>
      </c>
      <c r="C1474" s="606">
        <v>10</v>
      </c>
      <c r="D1474" s="614" t="s">
        <v>22</v>
      </c>
      <c r="E1474" s="649">
        <v>0</v>
      </c>
      <c r="F1474" s="650">
        <f t="shared" si="80"/>
        <v>0</v>
      </c>
      <c r="G1474" s="651">
        <v>0.08</v>
      </c>
      <c r="H1474" s="650">
        <f t="shared" si="81"/>
        <v>0</v>
      </c>
      <c r="I1474" s="601"/>
      <c r="J1474" s="578"/>
      <c r="K1474" s="659">
        <v>10</v>
      </c>
      <c r="L1474" s="579">
        <f t="shared" si="82"/>
        <v>0</v>
      </c>
    </row>
    <row r="1475" spans="1:12" x14ac:dyDescent="0.3">
      <c r="A1475" s="599" t="s">
        <v>116</v>
      </c>
      <c r="B1475" s="658" t="s">
        <v>271</v>
      </c>
      <c r="C1475" s="606">
        <v>10</v>
      </c>
      <c r="D1475" s="614" t="s">
        <v>22</v>
      </c>
      <c r="E1475" s="649">
        <v>0</v>
      </c>
      <c r="F1475" s="650">
        <f t="shared" si="80"/>
        <v>0</v>
      </c>
      <c r="G1475" s="651">
        <v>0.08</v>
      </c>
      <c r="H1475" s="650">
        <f t="shared" si="81"/>
        <v>0</v>
      </c>
      <c r="I1475" s="601"/>
      <c r="J1475" s="578"/>
      <c r="K1475" s="659">
        <v>10</v>
      </c>
      <c r="L1475" s="579">
        <f t="shared" si="82"/>
        <v>0</v>
      </c>
    </row>
    <row r="1476" spans="1:12" ht="20.399999999999999" x14ac:dyDescent="0.3">
      <c r="A1476" s="599" t="s">
        <v>117</v>
      </c>
      <c r="B1476" s="658" t="s">
        <v>272</v>
      </c>
      <c r="C1476" s="606">
        <v>10</v>
      </c>
      <c r="D1476" s="614" t="s">
        <v>22</v>
      </c>
      <c r="E1476" s="649">
        <v>0</v>
      </c>
      <c r="F1476" s="650">
        <f t="shared" si="80"/>
        <v>0</v>
      </c>
      <c r="G1476" s="651">
        <v>0.08</v>
      </c>
      <c r="H1476" s="650">
        <f t="shared" si="81"/>
        <v>0</v>
      </c>
      <c r="I1476" s="601"/>
      <c r="J1476" s="578"/>
      <c r="K1476" s="659">
        <v>10</v>
      </c>
      <c r="L1476" s="579">
        <f t="shared" si="82"/>
        <v>0</v>
      </c>
    </row>
    <row r="1477" spans="1:12" ht="20.399999999999999" x14ac:dyDescent="0.3">
      <c r="A1477" s="599" t="s">
        <v>119</v>
      </c>
      <c r="B1477" s="658" t="s">
        <v>273</v>
      </c>
      <c r="C1477" s="606">
        <v>10</v>
      </c>
      <c r="D1477" s="614" t="s">
        <v>22</v>
      </c>
      <c r="E1477" s="649">
        <v>0</v>
      </c>
      <c r="F1477" s="650">
        <f t="shared" si="80"/>
        <v>0</v>
      </c>
      <c r="G1477" s="651">
        <v>0.08</v>
      </c>
      <c r="H1477" s="650">
        <f t="shared" si="81"/>
        <v>0</v>
      </c>
      <c r="I1477" s="601"/>
      <c r="J1477" s="578"/>
      <c r="K1477" s="659">
        <v>10</v>
      </c>
      <c r="L1477" s="579">
        <f t="shared" si="82"/>
        <v>0</v>
      </c>
    </row>
    <row r="1478" spans="1:12" ht="20.399999999999999" x14ac:dyDescent="0.3">
      <c r="A1478" s="599" t="s">
        <v>121</v>
      </c>
      <c r="B1478" s="658" t="s">
        <v>274</v>
      </c>
      <c r="C1478" s="606">
        <v>100</v>
      </c>
      <c r="D1478" s="614" t="s">
        <v>22</v>
      </c>
      <c r="E1478" s="649">
        <v>0</v>
      </c>
      <c r="F1478" s="650">
        <f t="shared" si="80"/>
        <v>0</v>
      </c>
      <c r="G1478" s="651">
        <v>0.08</v>
      </c>
      <c r="H1478" s="650">
        <f t="shared" si="81"/>
        <v>0</v>
      </c>
      <c r="I1478" s="601"/>
      <c r="J1478" s="578"/>
      <c r="K1478" s="659">
        <v>10</v>
      </c>
      <c r="L1478" s="579">
        <f t="shared" si="82"/>
        <v>0</v>
      </c>
    </row>
    <row r="1479" spans="1:12" ht="20.399999999999999" x14ac:dyDescent="0.3">
      <c r="A1479" s="599" t="s">
        <v>123</v>
      </c>
      <c r="B1479" s="658" t="s">
        <v>275</v>
      </c>
      <c r="C1479" s="606">
        <v>25</v>
      </c>
      <c r="D1479" s="614" t="s">
        <v>22</v>
      </c>
      <c r="E1479" s="649">
        <v>0</v>
      </c>
      <c r="F1479" s="650">
        <f t="shared" si="80"/>
        <v>0</v>
      </c>
      <c r="G1479" s="651">
        <v>0.08</v>
      </c>
      <c r="H1479" s="650">
        <f t="shared" si="81"/>
        <v>0</v>
      </c>
      <c r="I1479" s="601"/>
      <c r="J1479" s="578"/>
      <c r="K1479" s="659">
        <v>10</v>
      </c>
      <c r="L1479" s="579">
        <f t="shared" si="82"/>
        <v>0</v>
      </c>
    </row>
    <row r="1480" spans="1:12" ht="20.399999999999999" x14ac:dyDescent="0.3">
      <c r="A1480" s="599" t="s">
        <v>124</v>
      </c>
      <c r="B1480" s="658" t="s">
        <v>275</v>
      </c>
      <c r="C1480" s="606">
        <v>25</v>
      </c>
      <c r="D1480" s="614" t="s">
        <v>22</v>
      </c>
      <c r="E1480" s="649">
        <v>0</v>
      </c>
      <c r="F1480" s="650">
        <f t="shared" si="80"/>
        <v>0</v>
      </c>
      <c r="G1480" s="651">
        <v>0.08</v>
      </c>
      <c r="H1480" s="650">
        <f t="shared" si="81"/>
        <v>0</v>
      </c>
      <c r="I1480" s="601"/>
      <c r="J1480" s="578"/>
      <c r="K1480" s="659">
        <v>10</v>
      </c>
      <c r="L1480" s="579">
        <f t="shared" si="82"/>
        <v>0</v>
      </c>
    </row>
    <row r="1481" spans="1:12" x14ac:dyDescent="0.3">
      <c r="A1481" s="586"/>
      <c r="B1481" s="660"/>
      <c r="C1481" s="661"/>
      <c r="D1481" s="661"/>
      <c r="E1481" s="662"/>
      <c r="F1481" s="663">
        <f>SUM(F1466:F1480)</f>
        <v>0</v>
      </c>
      <c r="G1481" s="885"/>
      <c r="H1481" s="663">
        <f>SUM(H1466:H1480)</f>
        <v>0</v>
      </c>
      <c r="I1481" s="664"/>
      <c r="J1481" s="61"/>
      <c r="K1481" s="62"/>
      <c r="L1481" s="665">
        <f>SUM(L1466:L1480)</f>
        <v>0</v>
      </c>
    </row>
    <row r="1482" spans="1:12" s="5" customFormat="1" ht="15" customHeight="1" x14ac:dyDescent="0.3">
      <c r="A1482" s="17" t="s">
        <v>15</v>
      </c>
      <c r="B1482" s="523" t="s">
        <v>27</v>
      </c>
      <c r="C1482" s="2"/>
      <c r="D1482" s="1"/>
      <c r="F1482" s="2"/>
      <c r="G1482" s="10"/>
      <c r="H1482" s="11"/>
      <c r="I1482" s="10"/>
      <c r="J1482" s="2"/>
      <c r="K1482" s="2"/>
    </row>
    <row r="1483" spans="1:12" s="5" customFormat="1" ht="15" customHeight="1" x14ac:dyDescent="0.3">
      <c r="A1483" s="978" t="s">
        <v>357</v>
      </c>
      <c r="B1483" s="976"/>
      <c r="C1483" s="976"/>
      <c r="D1483" s="976"/>
      <c r="E1483" s="976"/>
      <c r="F1483" s="976"/>
      <c r="G1483" s="976"/>
      <c r="H1483" s="976"/>
      <c r="I1483" s="977"/>
      <c r="J1483" s="635"/>
      <c r="K1483" s="636" t="s">
        <v>25</v>
      </c>
    </row>
    <row r="1484" spans="1:12" s="5" customFormat="1" ht="15" customHeight="1" x14ac:dyDescent="0.3">
      <c r="A1484" s="978" t="s">
        <v>358</v>
      </c>
      <c r="B1484" s="976"/>
      <c r="C1484" s="976"/>
      <c r="D1484" s="976"/>
      <c r="E1484" s="976"/>
      <c r="F1484" s="976"/>
      <c r="G1484" s="976"/>
      <c r="H1484" s="976"/>
      <c r="I1484" s="977"/>
      <c r="J1484" s="635"/>
      <c r="K1484" s="636" t="s">
        <v>25</v>
      </c>
    </row>
    <row r="1485" spans="1:12" s="5" customFormat="1" ht="15" customHeight="1" x14ac:dyDescent="0.3">
      <c r="A1485" s="978" t="s">
        <v>26</v>
      </c>
      <c r="B1485" s="976"/>
      <c r="C1485" s="976"/>
      <c r="D1485" s="976"/>
      <c r="E1485" s="976"/>
      <c r="F1485" s="976"/>
      <c r="G1485" s="976"/>
      <c r="H1485" s="976"/>
      <c r="I1485" s="977"/>
      <c r="J1485" s="635"/>
      <c r="K1485" s="636" t="s">
        <v>25</v>
      </c>
    </row>
    <row r="1486" spans="1:12" s="5" customFormat="1" ht="15" customHeight="1" x14ac:dyDescent="0.3">
      <c r="A1486" s="17"/>
      <c r="B1486" s="1" t="s">
        <v>14</v>
      </c>
      <c r="C1486" s="18"/>
      <c r="D1486" s="18"/>
      <c r="E1486" s="18"/>
      <c r="F1486" s="18"/>
      <c r="G1486" s="18"/>
      <c r="H1486" s="18"/>
      <c r="I1486" s="18"/>
      <c r="J1486" s="19"/>
      <c r="K1486" s="10"/>
    </row>
    <row r="1487" spans="1:12" s="5" customFormat="1" ht="15" customHeight="1" x14ac:dyDescent="0.3">
      <c r="A1487" s="3" t="s">
        <v>15</v>
      </c>
      <c r="B1487" s="4" t="s">
        <v>20</v>
      </c>
      <c r="C1487" s="4"/>
      <c r="D1487" s="4"/>
      <c r="E1487" s="4"/>
      <c r="F1487" s="4"/>
      <c r="L1487" s="8"/>
    </row>
    <row r="1488" spans="1:12" s="5" customFormat="1" ht="15" customHeight="1" x14ac:dyDescent="0.3">
      <c r="A1488" s="3" t="s">
        <v>15</v>
      </c>
      <c r="B1488" s="4" t="s">
        <v>433</v>
      </c>
      <c r="C1488" s="4"/>
      <c r="D1488" s="4"/>
      <c r="E1488" s="4"/>
      <c r="J1488" s="4"/>
      <c r="K1488" s="4"/>
    </row>
    <row r="1489" spans="1:12" s="5" customFormat="1" ht="15" customHeight="1" x14ac:dyDescent="0.3">
      <c r="A1489" s="3" t="s">
        <v>15</v>
      </c>
      <c r="B1489" s="14" t="s">
        <v>16</v>
      </c>
      <c r="C1489" s="15"/>
      <c r="D1489" s="14"/>
      <c r="E1489" s="15"/>
      <c r="F1489" s="15"/>
      <c r="G1489" s="16"/>
      <c r="H1489" s="16"/>
      <c r="I1489" s="16"/>
      <c r="J1489" s="15"/>
      <c r="K1489" s="15"/>
    </row>
    <row r="1490" spans="1:12" s="5" customFormat="1" ht="15" customHeight="1" x14ac:dyDescent="0.3">
      <c r="B1490" s="16" t="s">
        <v>434</v>
      </c>
      <c r="C1490" s="16"/>
      <c r="D1490" s="16"/>
      <c r="E1490" s="16"/>
      <c r="F1490" s="16"/>
      <c r="G1490" s="16"/>
      <c r="H1490" s="16"/>
      <c r="I1490" s="16"/>
      <c r="J1490" s="16"/>
      <c r="K1490" s="16"/>
    </row>
    <row r="1491" spans="1:12" s="5" customFormat="1" ht="7.2" customHeight="1" x14ac:dyDescent="0.3">
      <c r="A1491" s="3"/>
      <c r="B1491" s="6"/>
      <c r="C1491" s="6"/>
      <c r="D1491" s="6"/>
      <c r="E1491" s="6"/>
      <c r="F1491" s="6"/>
      <c r="G1491" s="6"/>
      <c r="H1491" s="7"/>
      <c r="I1491" s="7"/>
      <c r="J1491" s="7"/>
      <c r="K1491" s="7"/>
    </row>
    <row r="1492" spans="1:12" s="5" customFormat="1" ht="12.75" customHeight="1" x14ac:dyDescent="0.3">
      <c r="E1492" s="9"/>
      <c r="F1492" s="9"/>
      <c r="I1492" s="20" t="s">
        <v>28</v>
      </c>
      <c r="J1492" s="9"/>
      <c r="K1492" s="9"/>
      <c r="L1492" s="8"/>
    </row>
    <row r="1493" spans="1:12" x14ac:dyDescent="0.3">
      <c r="A1493" s="140" t="s">
        <v>276</v>
      </c>
      <c r="B1493" s="140"/>
      <c r="C1493" s="140"/>
      <c r="D1493" s="140"/>
      <c r="E1493" s="140"/>
      <c r="F1493" s="140"/>
      <c r="G1493" s="140"/>
      <c r="H1493" s="140"/>
      <c r="I1493" s="140"/>
      <c r="J1493" s="88"/>
      <c r="K1493" s="89"/>
      <c r="L1493" s="89"/>
    </row>
    <row r="1494" spans="1:12" x14ac:dyDescent="0.3">
      <c r="A1494" s="140" t="s">
        <v>30</v>
      </c>
      <c r="B1494" s="140"/>
      <c r="C1494" s="140"/>
      <c r="D1494" s="140"/>
      <c r="E1494" s="140"/>
      <c r="F1494" s="140"/>
      <c r="G1494" s="140"/>
      <c r="H1494" s="140"/>
      <c r="I1494" s="140"/>
      <c r="J1494" s="88"/>
      <c r="K1494" s="89"/>
      <c r="L1494" s="89"/>
    </row>
    <row r="1495" spans="1:12" ht="61.2" x14ac:dyDescent="0.3">
      <c r="A1495" s="606" t="s">
        <v>0</v>
      </c>
      <c r="B1495" s="637" t="s">
        <v>24</v>
      </c>
      <c r="C1495" s="90" t="s">
        <v>31</v>
      </c>
      <c r="D1495" s="638" t="s">
        <v>32</v>
      </c>
      <c r="E1495" s="91" t="s">
        <v>432</v>
      </c>
      <c r="F1495" s="91" t="s">
        <v>33</v>
      </c>
      <c r="G1495" s="90" t="s">
        <v>1</v>
      </c>
      <c r="H1495" s="90" t="s">
        <v>23</v>
      </c>
      <c r="I1495" s="639" t="s">
        <v>34</v>
      </c>
      <c r="J1495" s="90" t="s">
        <v>2</v>
      </c>
      <c r="K1495" s="90" t="s">
        <v>35</v>
      </c>
      <c r="L1495" s="90" t="s">
        <v>36</v>
      </c>
    </row>
    <row r="1496" spans="1:12" x14ac:dyDescent="0.3">
      <c r="A1496" s="640" t="s">
        <v>37</v>
      </c>
      <c r="B1496" s="641" t="s">
        <v>3</v>
      </c>
      <c r="C1496" s="90" t="s">
        <v>4</v>
      </c>
      <c r="D1496" s="90" t="s">
        <v>5</v>
      </c>
      <c r="E1496" s="90" t="s">
        <v>6</v>
      </c>
      <c r="F1496" s="642" t="s">
        <v>7</v>
      </c>
      <c r="G1496" s="642" t="s">
        <v>8</v>
      </c>
      <c r="H1496" s="643" t="s">
        <v>9</v>
      </c>
      <c r="I1496" s="644" t="s">
        <v>10</v>
      </c>
      <c r="J1496" s="645" t="s">
        <v>11</v>
      </c>
      <c r="K1496" s="646" t="s">
        <v>12</v>
      </c>
      <c r="L1496" s="647" t="s">
        <v>38</v>
      </c>
    </row>
    <row r="1497" spans="1:12" x14ac:dyDescent="0.3">
      <c r="A1497" s="98" t="s">
        <v>13</v>
      </c>
      <c r="B1497" s="648" t="s">
        <v>277</v>
      </c>
      <c r="C1497" s="606">
        <v>1500</v>
      </c>
      <c r="D1497" s="614" t="s">
        <v>22</v>
      </c>
      <c r="E1497" s="649">
        <v>0</v>
      </c>
      <c r="F1497" s="650">
        <f>ROUND(C1497*E1497,2)</f>
        <v>0</v>
      </c>
      <c r="G1497" s="651">
        <v>0.08</v>
      </c>
      <c r="H1497" s="650">
        <f>ROUND(F1497*G1497+F1497,2)</f>
        <v>0</v>
      </c>
      <c r="I1497" s="601"/>
      <c r="J1497" s="578"/>
      <c r="K1497" s="659">
        <v>100</v>
      </c>
      <c r="L1497" s="579">
        <f>ROUND(H1497/C1497*K1497,2)</f>
        <v>0</v>
      </c>
    </row>
    <row r="1498" spans="1:12" x14ac:dyDescent="0.2">
      <c r="A1498" s="518" t="s">
        <v>40</v>
      </c>
      <c r="B1498" s="519"/>
      <c r="C1498" s="519"/>
      <c r="D1498" s="519"/>
      <c r="E1498" s="519"/>
      <c r="F1498" s="519"/>
      <c r="G1498" s="519"/>
      <c r="H1498" s="519"/>
      <c r="I1498" s="139"/>
      <c r="J1498" s="97"/>
      <c r="K1498" s="97"/>
      <c r="L1498" s="97"/>
    </row>
    <row r="1499" spans="1:12" ht="20.399999999999999" x14ac:dyDescent="0.2">
      <c r="A1499" s="606" t="s">
        <v>0</v>
      </c>
      <c r="B1499" s="666" t="s">
        <v>278</v>
      </c>
      <c r="C1499" s="590"/>
      <c r="D1499" s="608"/>
      <c r="E1499" s="606" t="s">
        <v>42</v>
      </c>
      <c r="F1499" s="609"/>
      <c r="G1499" s="610"/>
      <c r="H1499" s="610"/>
      <c r="I1499" s="595" t="s">
        <v>43</v>
      </c>
      <c r="J1499" s="611"/>
      <c r="K1499" s="612"/>
      <c r="L1499" s="613"/>
    </row>
    <row r="1500" spans="1:12" x14ac:dyDescent="0.2">
      <c r="A1500" s="614" t="s">
        <v>13</v>
      </c>
      <c r="B1500" s="667" t="s">
        <v>279</v>
      </c>
      <c r="C1500" s="616"/>
      <c r="D1500" s="617"/>
      <c r="E1500" s="614" t="s">
        <v>44</v>
      </c>
      <c r="F1500" s="618"/>
      <c r="G1500" s="619"/>
      <c r="H1500" s="619"/>
      <c r="I1500" s="620"/>
      <c r="J1500" s="621"/>
      <c r="K1500" s="622"/>
      <c r="L1500" s="623"/>
    </row>
    <row r="1501" spans="1:12" x14ac:dyDescent="0.2">
      <c r="A1501" s="614" t="s">
        <v>17</v>
      </c>
      <c r="B1501" s="624" t="s">
        <v>280</v>
      </c>
      <c r="C1501" s="625"/>
      <c r="D1501" s="626"/>
      <c r="E1501" s="614" t="s">
        <v>44</v>
      </c>
      <c r="F1501" s="618"/>
      <c r="G1501" s="619"/>
      <c r="H1501" s="619"/>
      <c r="I1501" s="620"/>
      <c r="J1501" s="621"/>
      <c r="K1501" s="622"/>
      <c r="L1501" s="623"/>
    </row>
    <row r="1502" spans="1:12" ht="10.199999999999999" customHeight="1" x14ac:dyDescent="0.2">
      <c r="A1502" s="614" t="s">
        <v>18</v>
      </c>
      <c r="B1502" s="973" t="s">
        <v>281</v>
      </c>
      <c r="C1502" s="974"/>
      <c r="D1502" s="975"/>
      <c r="E1502" s="614" t="s">
        <v>44</v>
      </c>
      <c r="F1502" s="627"/>
      <c r="G1502" s="628"/>
      <c r="H1502" s="628"/>
      <c r="I1502" s="620"/>
      <c r="J1502" s="621"/>
      <c r="K1502" s="622"/>
      <c r="L1502" s="623"/>
    </row>
    <row r="1503" spans="1:12" x14ac:dyDescent="0.2">
      <c r="A1503" s="614" t="s">
        <v>19</v>
      </c>
      <c r="B1503" s="667" t="s">
        <v>72</v>
      </c>
      <c r="C1503" s="616"/>
      <c r="D1503" s="617"/>
      <c r="E1503" s="614" t="s">
        <v>44</v>
      </c>
      <c r="F1503" s="618"/>
      <c r="G1503" s="619"/>
      <c r="H1503" s="619"/>
      <c r="I1503" s="620"/>
      <c r="J1503" s="621"/>
      <c r="K1503" s="622"/>
      <c r="L1503" s="623"/>
    </row>
    <row r="1504" spans="1:12" x14ac:dyDescent="0.2">
      <c r="A1504" s="614" t="s">
        <v>21</v>
      </c>
      <c r="B1504" s="667" t="s">
        <v>282</v>
      </c>
      <c r="C1504" s="616"/>
      <c r="D1504" s="617"/>
      <c r="E1504" s="614" t="s">
        <v>44</v>
      </c>
      <c r="F1504" s="618"/>
      <c r="G1504" s="619"/>
      <c r="H1504" s="619"/>
      <c r="I1504" s="620"/>
      <c r="J1504" s="621"/>
      <c r="K1504" s="622"/>
      <c r="L1504" s="623"/>
    </row>
    <row r="1505" spans="1:12" x14ac:dyDescent="0.2">
      <c r="A1505" s="614" t="s">
        <v>53</v>
      </c>
      <c r="B1505" s="667" t="s">
        <v>283</v>
      </c>
      <c r="C1505" s="616"/>
      <c r="D1505" s="617"/>
      <c r="E1505" s="614" t="s">
        <v>44</v>
      </c>
      <c r="F1505" s="618"/>
      <c r="G1505" s="619"/>
      <c r="H1505" s="619"/>
      <c r="I1505" s="620"/>
      <c r="J1505" s="621"/>
      <c r="K1505" s="622"/>
      <c r="L1505" s="623"/>
    </row>
    <row r="1506" spans="1:12" ht="10.199999999999999" customHeight="1" x14ac:dyDescent="0.2">
      <c r="A1506" s="614" t="s">
        <v>55</v>
      </c>
      <c r="B1506" s="966" t="s">
        <v>284</v>
      </c>
      <c r="C1506" s="967"/>
      <c r="D1506" s="968"/>
      <c r="E1506" s="614" t="s">
        <v>44</v>
      </c>
      <c r="F1506" s="618"/>
      <c r="G1506" s="619"/>
      <c r="H1506" s="619"/>
      <c r="I1506" s="620"/>
      <c r="J1506" s="621"/>
      <c r="K1506" s="622"/>
      <c r="L1506" s="623"/>
    </row>
    <row r="1507" spans="1:12" ht="10.199999999999999" customHeight="1" x14ac:dyDescent="0.2">
      <c r="A1507" s="614" t="s">
        <v>57</v>
      </c>
      <c r="B1507" s="966" t="s">
        <v>285</v>
      </c>
      <c r="C1507" s="967"/>
      <c r="D1507" s="968"/>
      <c r="E1507" s="614" t="s">
        <v>44</v>
      </c>
      <c r="F1507" s="618"/>
      <c r="G1507" s="619"/>
      <c r="H1507" s="619"/>
      <c r="I1507" s="620"/>
      <c r="J1507" s="621"/>
      <c r="K1507" s="622"/>
      <c r="L1507" s="623"/>
    </row>
    <row r="1508" spans="1:12" ht="10.199999999999999" customHeight="1" x14ac:dyDescent="0.2">
      <c r="A1508" s="614" t="s">
        <v>59</v>
      </c>
      <c r="B1508" s="966" t="s">
        <v>286</v>
      </c>
      <c r="C1508" s="967"/>
      <c r="D1508" s="968"/>
      <c r="E1508" s="614" t="s">
        <v>44</v>
      </c>
      <c r="F1508" s="618"/>
      <c r="G1508" s="619"/>
      <c r="H1508" s="619"/>
      <c r="I1508" s="620"/>
      <c r="J1508" s="621"/>
      <c r="K1508" s="622"/>
      <c r="L1508" s="623"/>
    </row>
    <row r="1509" spans="1:12" s="5" customFormat="1" ht="15" customHeight="1" x14ac:dyDescent="0.3">
      <c r="A1509" s="17" t="s">
        <v>15</v>
      </c>
      <c r="B1509" s="523" t="s">
        <v>27</v>
      </c>
      <c r="C1509" s="2"/>
      <c r="D1509" s="1"/>
      <c r="F1509" s="2"/>
      <c r="G1509" s="10"/>
      <c r="H1509" s="11"/>
      <c r="I1509" s="10"/>
      <c r="J1509" s="2"/>
      <c r="K1509" s="2"/>
    </row>
    <row r="1510" spans="1:12" s="5" customFormat="1" ht="15" customHeight="1" x14ac:dyDescent="0.3">
      <c r="A1510" s="978" t="s">
        <v>357</v>
      </c>
      <c r="B1510" s="976"/>
      <c r="C1510" s="976"/>
      <c r="D1510" s="976"/>
      <c r="E1510" s="976"/>
      <c r="F1510" s="976"/>
      <c r="G1510" s="976"/>
      <c r="H1510" s="976"/>
      <c r="I1510" s="977"/>
      <c r="J1510" s="13"/>
      <c r="K1510" s="636" t="s">
        <v>25</v>
      </c>
    </row>
    <row r="1511" spans="1:12" s="5" customFormat="1" ht="15" customHeight="1" x14ac:dyDescent="0.3">
      <c r="A1511" s="978" t="s">
        <v>358</v>
      </c>
      <c r="B1511" s="976"/>
      <c r="C1511" s="976"/>
      <c r="D1511" s="976"/>
      <c r="E1511" s="976"/>
      <c r="F1511" s="976"/>
      <c r="G1511" s="976"/>
      <c r="H1511" s="976"/>
      <c r="I1511" s="977"/>
      <c r="J1511" s="13"/>
      <c r="K1511" s="636" t="s">
        <v>25</v>
      </c>
    </row>
    <row r="1512" spans="1:12" s="5" customFormat="1" ht="15" customHeight="1" x14ac:dyDescent="0.3">
      <c r="A1512" s="978" t="s">
        <v>26</v>
      </c>
      <c r="B1512" s="976"/>
      <c r="C1512" s="976"/>
      <c r="D1512" s="976"/>
      <c r="E1512" s="976"/>
      <c r="F1512" s="976"/>
      <c r="G1512" s="976"/>
      <c r="H1512" s="976"/>
      <c r="I1512" s="977"/>
      <c r="J1512" s="13"/>
      <c r="K1512" s="636" t="s">
        <v>25</v>
      </c>
    </row>
    <row r="1513" spans="1:12" s="5" customFormat="1" ht="15" customHeight="1" x14ac:dyDescent="0.3">
      <c r="A1513" s="17"/>
      <c r="B1513" s="1" t="s">
        <v>14</v>
      </c>
      <c r="C1513" s="18"/>
      <c r="D1513" s="18"/>
      <c r="E1513" s="18"/>
      <c r="F1513" s="18"/>
      <c r="G1513" s="18"/>
      <c r="H1513" s="18"/>
      <c r="I1513" s="18"/>
      <c r="J1513" s="19"/>
      <c r="K1513" s="10"/>
    </row>
    <row r="1514" spans="1:12" s="5" customFormat="1" ht="15" customHeight="1" x14ac:dyDescent="0.3">
      <c r="A1514" s="3" t="s">
        <v>15</v>
      </c>
      <c r="B1514" s="4" t="s">
        <v>20</v>
      </c>
      <c r="C1514" s="4"/>
      <c r="D1514" s="4"/>
      <c r="E1514" s="4"/>
      <c r="F1514" s="4"/>
      <c r="L1514" s="8"/>
    </row>
    <row r="1515" spans="1:12" s="5" customFormat="1" ht="15" customHeight="1" x14ac:dyDescent="0.3">
      <c r="A1515" s="3" t="s">
        <v>15</v>
      </c>
      <c r="B1515" s="4" t="s">
        <v>433</v>
      </c>
      <c r="C1515" s="4"/>
      <c r="D1515" s="4"/>
      <c r="E1515" s="4"/>
      <c r="J1515" s="4"/>
      <c r="K1515" s="4"/>
    </row>
    <row r="1516" spans="1:12" s="5" customFormat="1" ht="15" customHeight="1" x14ac:dyDescent="0.3">
      <c r="A1516" s="3" t="s">
        <v>15</v>
      </c>
      <c r="B1516" s="14" t="s">
        <v>16</v>
      </c>
      <c r="C1516" s="15"/>
      <c r="D1516" s="14"/>
      <c r="E1516" s="15"/>
      <c r="F1516" s="15"/>
      <c r="G1516" s="16"/>
      <c r="H1516" s="16"/>
      <c r="I1516" s="16"/>
      <c r="J1516" s="15"/>
      <c r="K1516" s="15"/>
    </row>
    <row r="1517" spans="1:12" s="5" customFormat="1" ht="15" customHeight="1" x14ac:dyDescent="0.3">
      <c r="B1517" s="16" t="s">
        <v>434</v>
      </c>
      <c r="C1517" s="16"/>
      <c r="D1517" s="16"/>
      <c r="E1517" s="16"/>
      <c r="F1517" s="16"/>
      <c r="G1517" s="16"/>
      <c r="H1517" s="16"/>
      <c r="I1517" s="16"/>
      <c r="J1517" s="16"/>
      <c r="K1517" s="16"/>
    </row>
    <row r="1518" spans="1:12" s="5" customFormat="1" ht="7.2" customHeight="1" x14ac:dyDescent="0.3">
      <c r="A1518" s="3"/>
      <c r="B1518" s="6"/>
      <c r="C1518" s="6"/>
      <c r="D1518" s="6"/>
      <c r="E1518" s="6"/>
      <c r="F1518" s="6"/>
      <c r="G1518" s="6"/>
      <c r="H1518" s="7"/>
      <c r="I1518" s="7"/>
      <c r="J1518" s="7"/>
      <c r="K1518" s="7"/>
    </row>
    <row r="1519" spans="1:12" s="5" customFormat="1" ht="12.75" customHeight="1" x14ac:dyDescent="0.3">
      <c r="E1519" s="9"/>
      <c r="F1519" s="9"/>
      <c r="I1519" s="20" t="s">
        <v>28</v>
      </c>
      <c r="J1519" s="9"/>
      <c r="K1519" s="9"/>
      <c r="L1519" s="8"/>
    </row>
    <row r="1520" spans="1:12" x14ac:dyDescent="0.3">
      <c r="A1520" s="140" t="s">
        <v>287</v>
      </c>
      <c r="B1520" s="140"/>
      <c r="C1520" s="140"/>
      <c r="D1520" s="140"/>
      <c r="E1520" s="140"/>
      <c r="F1520" s="140"/>
      <c r="G1520" s="140"/>
      <c r="H1520" s="140"/>
      <c r="I1520" s="140"/>
      <c r="J1520" s="88"/>
      <c r="K1520" s="89"/>
      <c r="L1520" s="89"/>
    </row>
    <row r="1521" spans="1:12" x14ac:dyDescent="0.3">
      <c r="A1521" s="140" t="s">
        <v>30</v>
      </c>
      <c r="B1521" s="140"/>
      <c r="C1521" s="140"/>
      <c r="D1521" s="140"/>
      <c r="E1521" s="140"/>
      <c r="F1521" s="140"/>
      <c r="G1521" s="140"/>
      <c r="H1521" s="140"/>
      <c r="I1521" s="140"/>
      <c r="J1521" s="88"/>
      <c r="K1521" s="89"/>
      <c r="L1521" s="89"/>
    </row>
    <row r="1522" spans="1:12" ht="61.2" x14ac:dyDescent="0.3">
      <c r="A1522" s="606" t="s">
        <v>0</v>
      </c>
      <c r="B1522" s="637" t="s">
        <v>24</v>
      </c>
      <c r="C1522" s="90" t="s">
        <v>31</v>
      </c>
      <c r="D1522" s="638" t="s">
        <v>32</v>
      </c>
      <c r="E1522" s="91" t="s">
        <v>432</v>
      </c>
      <c r="F1522" s="91" t="s">
        <v>33</v>
      </c>
      <c r="G1522" s="90" t="s">
        <v>1</v>
      </c>
      <c r="H1522" s="90" t="s">
        <v>23</v>
      </c>
      <c r="I1522" s="639" t="s">
        <v>34</v>
      </c>
      <c r="J1522" s="90" t="s">
        <v>2</v>
      </c>
      <c r="K1522" s="90" t="s">
        <v>35</v>
      </c>
      <c r="L1522" s="90" t="s">
        <v>36</v>
      </c>
    </row>
    <row r="1523" spans="1:12" x14ac:dyDescent="0.3">
      <c r="A1523" s="640" t="s">
        <v>37</v>
      </c>
      <c r="B1523" s="641" t="s">
        <v>3</v>
      </c>
      <c r="C1523" s="90" t="s">
        <v>4</v>
      </c>
      <c r="D1523" s="90" t="s">
        <v>5</v>
      </c>
      <c r="E1523" s="90" t="s">
        <v>6</v>
      </c>
      <c r="F1523" s="642" t="s">
        <v>7</v>
      </c>
      <c r="G1523" s="642" t="s">
        <v>8</v>
      </c>
      <c r="H1523" s="643" t="s">
        <v>9</v>
      </c>
      <c r="I1523" s="644" t="s">
        <v>10</v>
      </c>
      <c r="J1523" s="645" t="s">
        <v>11</v>
      </c>
      <c r="K1523" s="646" t="s">
        <v>12</v>
      </c>
      <c r="L1523" s="647" t="s">
        <v>38</v>
      </c>
    </row>
    <row r="1524" spans="1:12" ht="20.399999999999999" x14ac:dyDescent="0.3">
      <c r="A1524" s="668" t="s">
        <v>13</v>
      </c>
      <c r="B1524" s="669" t="s">
        <v>637</v>
      </c>
      <c r="C1524" s="670">
        <v>15</v>
      </c>
      <c r="D1524" s="671" t="s">
        <v>22</v>
      </c>
      <c r="E1524" s="672">
        <v>0</v>
      </c>
      <c r="F1524" s="673">
        <f>ROUND(C1524*E1524,2)</f>
        <v>0</v>
      </c>
      <c r="G1524" s="674">
        <v>0.08</v>
      </c>
      <c r="H1524" s="673">
        <f>ROUND(F1524*G1524+F1524,2)</f>
        <v>0</v>
      </c>
      <c r="I1524" s="675"/>
      <c r="J1524" s="472"/>
      <c r="K1524" s="473">
        <v>5</v>
      </c>
      <c r="L1524" s="508">
        <f>ROUND(H1524/C1524*K1524,2)</f>
        <v>0</v>
      </c>
    </row>
    <row r="1525" spans="1:12" x14ac:dyDescent="0.3">
      <c r="A1525" s="580" t="s">
        <v>17</v>
      </c>
      <c r="B1525" s="676" t="s">
        <v>638</v>
      </c>
      <c r="C1525" s="581">
        <v>15</v>
      </c>
      <c r="D1525" s="677" t="s">
        <v>22</v>
      </c>
      <c r="E1525" s="678">
        <v>0</v>
      </c>
      <c r="F1525" s="575">
        <f>ROUND(C1525*E1525,2)</f>
        <v>0</v>
      </c>
      <c r="G1525" s="576">
        <v>0.08</v>
      </c>
      <c r="H1525" s="575">
        <f>ROUND(F1525*G1525+F1525,2)</f>
        <v>0</v>
      </c>
      <c r="I1525" s="679"/>
      <c r="J1525" s="472"/>
      <c r="K1525" s="473">
        <v>5</v>
      </c>
      <c r="L1525" s="508">
        <f>ROUND(H1525/C1525*K1525,2)</f>
        <v>0</v>
      </c>
    </row>
    <row r="1526" spans="1:12" x14ac:dyDescent="0.3">
      <c r="A1526" s="580" t="s">
        <v>18</v>
      </c>
      <c r="B1526" s="676" t="s">
        <v>639</v>
      </c>
      <c r="C1526" s="581">
        <v>30</v>
      </c>
      <c r="D1526" s="677" t="s">
        <v>22</v>
      </c>
      <c r="E1526" s="678">
        <v>0</v>
      </c>
      <c r="F1526" s="575">
        <f>ROUND(C1526*E1526,2)</f>
        <v>0</v>
      </c>
      <c r="G1526" s="576">
        <v>0.08</v>
      </c>
      <c r="H1526" s="575">
        <f>ROUND(F1526*G1526+F1526,2)</f>
        <v>0</v>
      </c>
      <c r="I1526" s="870"/>
      <c r="J1526" s="871"/>
      <c r="K1526" s="879">
        <v>5</v>
      </c>
      <c r="L1526" s="878">
        <f>ROUND(H1526/C1526*K1526,2)</f>
        <v>0</v>
      </c>
    </row>
    <row r="1527" spans="1:12" x14ac:dyDescent="0.3">
      <c r="A1527" s="38"/>
      <c r="B1527" s="584"/>
      <c r="C1527" s="585"/>
      <c r="D1527" s="586"/>
      <c r="E1527" s="587"/>
      <c r="F1527" s="582">
        <f>SUM(F1524:F1526)</f>
        <v>0</v>
      </c>
      <c r="G1527" s="410"/>
      <c r="H1527" s="582">
        <f>SUM(H1524:H1526)</f>
        <v>0</v>
      </c>
      <c r="I1527" s="41"/>
      <c r="J1527" s="42"/>
      <c r="K1527" s="43"/>
      <c r="L1527" s="55"/>
    </row>
    <row r="1528" spans="1:12" x14ac:dyDescent="0.2">
      <c r="A1528" s="518" t="s">
        <v>40</v>
      </c>
      <c r="B1528" s="519"/>
      <c r="C1528" s="519"/>
      <c r="D1528" s="519"/>
      <c r="E1528" s="519"/>
      <c r="F1528" s="519"/>
      <c r="G1528" s="519"/>
      <c r="H1528" s="519"/>
      <c r="I1528" s="139"/>
      <c r="J1528" s="97"/>
      <c r="K1528" s="97"/>
      <c r="L1528" s="97"/>
    </row>
    <row r="1529" spans="1:12" ht="20.399999999999999" x14ac:dyDescent="0.2">
      <c r="A1529" s="606" t="s">
        <v>0</v>
      </c>
      <c r="B1529" s="680" t="s">
        <v>278</v>
      </c>
      <c r="C1529" s="590"/>
      <c r="D1529" s="608"/>
      <c r="E1529" s="606" t="s">
        <v>42</v>
      </c>
      <c r="F1529" s="609"/>
      <c r="G1529" s="610"/>
      <c r="H1529" s="610"/>
      <c r="I1529" s="681" t="s">
        <v>43</v>
      </c>
      <c r="J1529" s="682"/>
      <c r="K1529" s="683"/>
      <c r="L1529" s="684"/>
    </row>
    <row r="1530" spans="1:12" ht="10.199999999999999" customHeight="1" x14ac:dyDescent="0.2">
      <c r="A1530" s="614"/>
      <c r="B1530" s="1229" t="s">
        <v>288</v>
      </c>
      <c r="C1530" s="1230"/>
      <c r="D1530" s="1231"/>
      <c r="E1530" s="614" t="s">
        <v>44</v>
      </c>
      <c r="F1530" s="618"/>
      <c r="G1530" s="619"/>
      <c r="H1530" s="619"/>
      <c r="I1530" s="685"/>
      <c r="J1530" s="686"/>
      <c r="K1530" s="687"/>
      <c r="L1530" s="688"/>
    </row>
    <row r="1531" spans="1:12" ht="10.199999999999999" customHeight="1" x14ac:dyDescent="0.2">
      <c r="A1531" s="614" t="s">
        <v>13</v>
      </c>
      <c r="B1531" s="966" t="s">
        <v>289</v>
      </c>
      <c r="C1531" s="967"/>
      <c r="D1531" s="968"/>
      <c r="E1531" s="614" t="s">
        <v>44</v>
      </c>
      <c r="F1531" s="618"/>
      <c r="G1531" s="619"/>
      <c r="H1531" s="619"/>
      <c r="I1531" s="685"/>
      <c r="J1531" s="686"/>
      <c r="K1531" s="687"/>
      <c r="L1531" s="688"/>
    </row>
    <row r="1532" spans="1:12" x14ac:dyDescent="0.2">
      <c r="A1532" s="614" t="s">
        <v>17</v>
      </c>
      <c r="B1532" s="624" t="s">
        <v>290</v>
      </c>
      <c r="C1532" s="625"/>
      <c r="D1532" s="626"/>
      <c r="E1532" s="614" t="s">
        <v>44</v>
      </c>
      <c r="F1532" s="627"/>
      <c r="G1532" s="628"/>
      <c r="H1532" s="628"/>
      <c r="I1532" s="685"/>
      <c r="J1532" s="686"/>
      <c r="K1532" s="687"/>
      <c r="L1532" s="688"/>
    </row>
    <row r="1533" spans="1:12" ht="10.199999999999999" customHeight="1" x14ac:dyDescent="0.2">
      <c r="A1533" s="614" t="s">
        <v>18</v>
      </c>
      <c r="B1533" s="973" t="s">
        <v>291</v>
      </c>
      <c r="C1533" s="974"/>
      <c r="D1533" s="975"/>
      <c r="E1533" s="614" t="s">
        <v>44</v>
      </c>
      <c r="F1533" s="618"/>
      <c r="G1533" s="619"/>
      <c r="H1533" s="619"/>
      <c r="I1533" s="685"/>
      <c r="J1533" s="686"/>
      <c r="K1533" s="687"/>
      <c r="L1533" s="688"/>
    </row>
    <row r="1534" spans="1:12" ht="10.199999999999999" customHeight="1" x14ac:dyDescent="0.2">
      <c r="A1534" s="614" t="s">
        <v>19</v>
      </c>
      <c r="B1534" s="973" t="s">
        <v>292</v>
      </c>
      <c r="C1534" s="974"/>
      <c r="D1534" s="975"/>
      <c r="E1534" s="614" t="s">
        <v>44</v>
      </c>
      <c r="F1534" s="618"/>
      <c r="G1534" s="619"/>
      <c r="H1534" s="619"/>
      <c r="I1534" s="685"/>
      <c r="J1534" s="686"/>
      <c r="K1534" s="687"/>
      <c r="L1534" s="688"/>
    </row>
    <row r="1535" spans="1:12" ht="10.199999999999999" customHeight="1" x14ac:dyDescent="0.2">
      <c r="A1535" s="614" t="s">
        <v>21</v>
      </c>
      <c r="B1535" s="973" t="s">
        <v>293</v>
      </c>
      <c r="C1535" s="974"/>
      <c r="D1535" s="975"/>
      <c r="E1535" s="614" t="s">
        <v>44</v>
      </c>
      <c r="F1535" s="618"/>
      <c r="G1535" s="619"/>
      <c r="H1535" s="619"/>
      <c r="I1535" s="685"/>
      <c r="J1535" s="686"/>
      <c r="K1535" s="687"/>
      <c r="L1535" s="688"/>
    </row>
    <row r="1536" spans="1:12" ht="10.199999999999999" customHeight="1" x14ac:dyDescent="0.2">
      <c r="A1536" s="614" t="s">
        <v>53</v>
      </c>
      <c r="B1536" s="973" t="s">
        <v>294</v>
      </c>
      <c r="C1536" s="974"/>
      <c r="D1536" s="975"/>
      <c r="E1536" s="614" t="s">
        <v>44</v>
      </c>
      <c r="F1536" s="618"/>
      <c r="G1536" s="619"/>
      <c r="H1536" s="619"/>
      <c r="I1536" s="685"/>
      <c r="J1536" s="686"/>
      <c r="K1536" s="687"/>
      <c r="L1536" s="688"/>
    </row>
    <row r="1537" spans="1:12" ht="10.199999999999999" customHeight="1" x14ac:dyDescent="0.2">
      <c r="A1537" s="614" t="s">
        <v>55</v>
      </c>
      <c r="B1537" s="966" t="s">
        <v>295</v>
      </c>
      <c r="C1537" s="967"/>
      <c r="D1537" s="968"/>
      <c r="E1537" s="614" t="s">
        <v>44</v>
      </c>
      <c r="F1537" s="618"/>
      <c r="G1537" s="619"/>
      <c r="H1537" s="619"/>
      <c r="I1537" s="685"/>
      <c r="J1537" s="686"/>
      <c r="K1537" s="687"/>
      <c r="L1537" s="688"/>
    </row>
    <row r="1538" spans="1:12" x14ac:dyDescent="0.2">
      <c r="A1538" s="614"/>
      <c r="B1538" s="615" t="s">
        <v>296</v>
      </c>
      <c r="C1538" s="616"/>
      <c r="D1538" s="617"/>
      <c r="E1538" s="614" t="s">
        <v>44</v>
      </c>
      <c r="F1538" s="618"/>
      <c r="G1538" s="619"/>
      <c r="H1538" s="619"/>
      <c r="I1538" s="685"/>
      <c r="J1538" s="686"/>
      <c r="K1538" s="687"/>
      <c r="L1538" s="688"/>
    </row>
    <row r="1539" spans="1:12" ht="10.199999999999999" customHeight="1" x14ac:dyDescent="0.2">
      <c r="A1539" s="614" t="s">
        <v>13</v>
      </c>
      <c r="B1539" s="966" t="s">
        <v>297</v>
      </c>
      <c r="C1539" s="967"/>
      <c r="D1539" s="968"/>
      <c r="E1539" s="614" t="s">
        <v>44</v>
      </c>
      <c r="F1539" s="618"/>
      <c r="G1539" s="619"/>
      <c r="H1539" s="619"/>
      <c r="I1539" s="685"/>
      <c r="J1539" s="686"/>
      <c r="K1539" s="687"/>
      <c r="L1539" s="688"/>
    </row>
    <row r="1540" spans="1:12" ht="10.199999999999999" customHeight="1" x14ac:dyDescent="0.2">
      <c r="A1540" s="614" t="s">
        <v>17</v>
      </c>
      <c r="B1540" s="966" t="s">
        <v>298</v>
      </c>
      <c r="C1540" s="967"/>
      <c r="D1540" s="968"/>
      <c r="E1540" s="614" t="s">
        <v>44</v>
      </c>
      <c r="F1540" s="627"/>
      <c r="G1540" s="628"/>
      <c r="H1540" s="628"/>
      <c r="I1540" s="685"/>
      <c r="J1540" s="686"/>
      <c r="K1540" s="687"/>
      <c r="L1540" s="688"/>
    </row>
    <row r="1541" spans="1:12" ht="10.199999999999999" customHeight="1" x14ac:dyDescent="0.2">
      <c r="A1541" s="614" t="s">
        <v>18</v>
      </c>
      <c r="B1541" s="966" t="s">
        <v>299</v>
      </c>
      <c r="C1541" s="967"/>
      <c r="D1541" s="968"/>
      <c r="E1541" s="614" t="s">
        <v>44</v>
      </c>
      <c r="F1541" s="618"/>
      <c r="G1541" s="619"/>
      <c r="H1541" s="619"/>
      <c r="I1541" s="685"/>
      <c r="J1541" s="686"/>
      <c r="K1541" s="687"/>
      <c r="L1541" s="688"/>
    </row>
    <row r="1542" spans="1:12" x14ac:dyDescent="0.2">
      <c r="A1542" s="614"/>
      <c r="B1542" s="615" t="s">
        <v>300</v>
      </c>
      <c r="C1542" s="616"/>
      <c r="D1542" s="617"/>
      <c r="E1542" s="614" t="s">
        <v>44</v>
      </c>
      <c r="F1542" s="618"/>
      <c r="G1542" s="619"/>
      <c r="H1542" s="619"/>
      <c r="I1542" s="685"/>
      <c r="J1542" s="686"/>
      <c r="K1542" s="687"/>
      <c r="L1542" s="688"/>
    </row>
    <row r="1543" spans="1:12" ht="10.199999999999999" customHeight="1" x14ac:dyDescent="0.2">
      <c r="A1543" s="614" t="s">
        <v>13</v>
      </c>
      <c r="B1543" s="966" t="s">
        <v>301</v>
      </c>
      <c r="C1543" s="967"/>
      <c r="D1543" s="968"/>
      <c r="E1543" s="614" t="s">
        <v>44</v>
      </c>
      <c r="F1543" s="618"/>
      <c r="G1543" s="619"/>
      <c r="H1543" s="619"/>
      <c r="I1543" s="685"/>
      <c r="J1543" s="686"/>
      <c r="K1543" s="687"/>
      <c r="L1543" s="688"/>
    </row>
    <row r="1544" spans="1:12" x14ac:dyDescent="0.2">
      <c r="A1544" s="614" t="s">
        <v>17</v>
      </c>
      <c r="B1544" s="667" t="s">
        <v>302</v>
      </c>
      <c r="C1544" s="625"/>
      <c r="D1544" s="626"/>
      <c r="E1544" s="614" t="s">
        <v>44</v>
      </c>
      <c r="F1544" s="627"/>
      <c r="G1544" s="628"/>
      <c r="H1544" s="628"/>
      <c r="I1544" s="685"/>
      <c r="J1544" s="686"/>
      <c r="K1544" s="687"/>
      <c r="L1544" s="688"/>
    </row>
    <row r="1545" spans="1:12" x14ac:dyDescent="0.2">
      <c r="A1545" s="614" t="s">
        <v>18</v>
      </c>
      <c r="B1545" s="667" t="s">
        <v>303</v>
      </c>
      <c r="C1545" s="616"/>
      <c r="D1545" s="617"/>
      <c r="E1545" s="614" t="s">
        <v>44</v>
      </c>
      <c r="F1545" s="618"/>
      <c r="G1545" s="619"/>
      <c r="H1545" s="619"/>
      <c r="I1545" s="685"/>
      <c r="J1545" s="686"/>
      <c r="K1545" s="687"/>
      <c r="L1545" s="688"/>
    </row>
    <row r="1546" spans="1:12" ht="10.199999999999999" customHeight="1" x14ac:dyDescent="0.2">
      <c r="A1546" s="614" t="s">
        <v>19</v>
      </c>
      <c r="B1546" s="966" t="s">
        <v>304</v>
      </c>
      <c r="C1546" s="967"/>
      <c r="D1546" s="968"/>
      <c r="E1546" s="614" t="s">
        <v>44</v>
      </c>
      <c r="F1546" s="618"/>
      <c r="G1546" s="619"/>
      <c r="H1546" s="619"/>
      <c r="I1546" s="685"/>
      <c r="J1546" s="686"/>
      <c r="K1546" s="687"/>
      <c r="L1546" s="688"/>
    </row>
    <row r="1547" spans="1:12" s="5" customFormat="1" ht="15" customHeight="1" x14ac:dyDescent="0.3">
      <c r="A1547" s="17" t="s">
        <v>15</v>
      </c>
      <c r="B1547" s="523" t="s">
        <v>27</v>
      </c>
      <c r="C1547" s="2"/>
      <c r="D1547" s="1"/>
      <c r="F1547" s="2"/>
      <c r="G1547" s="10"/>
      <c r="H1547" s="11"/>
      <c r="I1547" s="10"/>
      <c r="J1547" s="2"/>
      <c r="K1547" s="2"/>
    </row>
    <row r="1548" spans="1:12" s="5" customFormat="1" ht="15" customHeight="1" x14ac:dyDescent="0.3">
      <c r="A1548" s="933" t="s">
        <v>357</v>
      </c>
      <c r="B1548" s="950"/>
      <c r="C1548" s="950"/>
      <c r="D1548" s="950"/>
      <c r="E1548" s="950"/>
      <c r="F1548" s="950"/>
      <c r="G1548" s="950"/>
      <c r="H1548" s="950"/>
      <c r="I1548" s="951"/>
      <c r="J1548" s="13"/>
      <c r="K1548" s="689" t="s">
        <v>25</v>
      </c>
    </row>
    <row r="1549" spans="1:12" s="5" customFormat="1" ht="15" customHeight="1" x14ac:dyDescent="0.3">
      <c r="A1549" s="933" t="s">
        <v>358</v>
      </c>
      <c r="B1549" s="950"/>
      <c r="C1549" s="950"/>
      <c r="D1549" s="950"/>
      <c r="E1549" s="950"/>
      <c r="F1549" s="950"/>
      <c r="G1549" s="950"/>
      <c r="H1549" s="950"/>
      <c r="I1549" s="951"/>
      <c r="J1549" s="13"/>
      <c r="K1549" s="689" t="s">
        <v>25</v>
      </c>
    </row>
    <row r="1550" spans="1:12" s="5" customFormat="1" ht="15" customHeight="1" x14ac:dyDescent="0.3">
      <c r="A1550" s="933" t="s">
        <v>26</v>
      </c>
      <c r="B1550" s="950"/>
      <c r="C1550" s="950"/>
      <c r="D1550" s="950"/>
      <c r="E1550" s="950"/>
      <c r="F1550" s="950"/>
      <c r="G1550" s="950"/>
      <c r="H1550" s="950"/>
      <c r="I1550" s="951"/>
      <c r="J1550" s="13"/>
      <c r="K1550" s="689" t="s">
        <v>25</v>
      </c>
    </row>
    <row r="1551" spans="1:12" s="5" customFormat="1" ht="15" customHeight="1" x14ac:dyDescent="0.3">
      <c r="A1551" s="17"/>
      <c r="B1551" s="1" t="s">
        <v>14</v>
      </c>
      <c r="C1551" s="18"/>
      <c r="D1551" s="18"/>
      <c r="E1551" s="18"/>
      <c r="F1551" s="18"/>
      <c r="G1551" s="18"/>
      <c r="H1551" s="18"/>
      <c r="I1551" s="18"/>
      <c r="J1551" s="19"/>
      <c r="K1551" s="10"/>
    </row>
    <row r="1552" spans="1:12" s="5" customFormat="1" ht="15" customHeight="1" x14ac:dyDescent="0.3">
      <c r="A1552" s="3" t="s">
        <v>15</v>
      </c>
      <c r="B1552" s="4" t="s">
        <v>20</v>
      </c>
      <c r="C1552" s="4"/>
      <c r="D1552" s="4"/>
      <c r="E1552" s="4"/>
      <c r="F1552" s="4"/>
      <c r="L1552" s="8"/>
    </row>
    <row r="1553" spans="1:12" s="5" customFormat="1" ht="15" customHeight="1" x14ac:dyDescent="0.3">
      <c r="A1553" s="3" t="s">
        <v>15</v>
      </c>
      <c r="B1553" s="4" t="s">
        <v>433</v>
      </c>
      <c r="C1553" s="4"/>
      <c r="D1553" s="4"/>
      <c r="E1553" s="4"/>
      <c r="J1553" s="4"/>
      <c r="K1553" s="4"/>
    </row>
    <row r="1554" spans="1:12" s="5" customFormat="1" ht="15" customHeight="1" x14ac:dyDescent="0.3">
      <c r="A1554" s="3" t="s">
        <v>15</v>
      </c>
      <c r="B1554" s="14" t="s">
        <v>16</v>
      </c>
      <c r="C1554" s="15"/>
      <c r="D1554" s="14"/>
      <c r="E1554" s="15"/>
      <c r="F1554" s="15"/>
      <c r="G1554" s="16"/>
      <c r="H1554" s="16"/>
      <c r="I1554" s="16"/>
      <c r="J1554" s="15"/>
      <c r="K1554" s="15"/>
    </row>
    <row r="1555" spans="1:12" s="5" customFormat="1" ht="15" customHeight="1" x14ac:dyDescent="0.3">
      <c r="B1555" s="16" t="s">
        <v>434</v>
      </c>
      <c r="C1555" s="16"/>
      <c r="D1555" s="16"/>
      <c r="E1555" s="16"/>
      <c r="F1555" s="16"/>
      <c r="G1555" s="16"/>
      <c r="H1555" s="16"/>
      <c r="I1555" s="16"/>
      <c r="J1555" s="16"/>
      <c r="K1555" s="16"/>
    </row>
    <row r="1556" spans="1:12" s="5" customFormat="1" ht="7.2" customHeight="1" x14ac:dyDescent="0.3">
      <c r="A1556" s="3"/>
      <c r="B1556" s="6"/>
      <c r="C1556" s="6"/>
      <c r="D1556" s="6"/>
      <c r="E1556" s="6"/>
      <c r="F1556" s="6"/>
      <c r="G1556" s="6"/>
      <c r="H1556" s="7"/>
      <c r="I1556" s="7"/>
      <c r="J1556" s="7"/>
      <c r="K1556" s="7"/>
    </row>
    <row r="1557" spans="1:12" s="5" customFormat="1" ht="12.75" customHeight="1" x14ac:dyDescent="0.3">
      <c r="E1557" s="9"/>
      <c r="F1557" s="9"/>
      <c r="I1557" s="20" t="s">
        <v>28</v>
      </c>
      <c r="J1557" s="9"/>
      <c r="K1557" s="9"/>
      <c r="L1557" s="8"/>
    </row>
    <row r="1558" spans="1:12" x14ac:dyDescent="0.3">
      <c r="A1558" s="140" t="s">
        <v>305</v>
      </c>
      <c r="B1558" s="140"/>
      <c r="C1558" s="140"/>
      <c r="D1558" s="140"/>
      <c r="E1558" s="140"/>
      <c r="F1558" s="140"/>
      <c r="G1558" s="140"/>
      <c r="H1558" s="140"/>
      <c r="I1558" s="140"/>
      <c r="J1558" s="88"/>
      <c r="K1558" s="89"/>
      <c r="L1558" s="89"/>
    </row>
    <row r="1559" spans="1:12" x14ac:dyDescent="0.3">
      <c r="A1559" s="140" t="s">
        <v>30</v>
      </c>
      <c r="B1559" s="140"/>
      <c r="C1559" s="140"/>
      <c r="D1559" s="140"/>
      <c r="E1559" s="140"/>
      <c r="F1559" s="140"/>
      <c r="G1559" s="140"/>
      <c r="H1559" s="140"/>
      <c r="I1559" s="140"/>
      <c r="J1559" s="88"/>
      <c r="K1559" s="89"/>
      <c r="L1559" s="89"/>
    </row>
    <row r="1560" spans="1:12" ht="61.2" x14ac:dyDescent="0.3">
      <c r="A1560" s="606" t="s">
        <v>0</v>
      </c>
      <c r="B1560" s="637" t="s">
        <v>24</v>
      </c>
      <c r="C1560" s="90" t="s">
        <v>31</v>
      </c>
      <c r="D1560" s="638" t="s">
        <v>32</v>
      </c>
      <c r="E1560" s="91" t="s">
        <v>432</v>
      </c>
      <c r="F1560" s="91" t="s">
        <v>33</v>
      </c>
      <c r="G1560" s="90" t="s">
        <v>1</v>
      </c>
      <c r="H1560" s="90" t="s">
        <v>23</v>
      </c>
      <c r="I1560" s="639" t="s">
        <v>34</v>
      </c>
      <c r="J1560" s="90" t="s">
        <v>2</v>
      </c>
      <c r="K1560" s="90" t="s">
        <v>35</v>
      </c>
      <c r="L1560" s="90" t="s">
        <v>36</v>
      </c>
    </row>
    <row r="1561" spans="1:12" x14ac:dyDescent="0.3">
      <c r="A1561" s="640" t="s">
        <v>37</v>
      </c>
      <c r="B1561" s="641" t="s">
        <v>3</v>
      </c>
      <c r="C1561" s="90" t="s">
        <v>4</v>
      </c>
      <c r="D1561" s="90" t="s">
        <v>5</v>
      </c>
      <c r="E1561" s="90" t="s">
        <v>6</v>
      </c>
      <c r="F1561" s="642" t="s">
        <v>7</v>
      </c>
      <c r="G1561" s="642" t="s">
        <v>8</v>
      </c>
      <c r="H1561" s="643" t="s">
        <v>9</v>
      </c>
      <c r="I1561" s="644" t="s">
        <v>10</v>
      </c>
      <c r="J1561" s="645" t="s">
        <v>11</v>
      </c>
      <c r="K1561" s="690" t="s">
        <v>12</v>
      </c>
      <c r="L1561" s="691" t="s">
        <v>38</v>
      </c>
    </row>
    <row r="1562" spans="1:12" x14ac:dyDescent="0.3">
      <c r="A1562" s="98" t="s">
        <v>13</v>
      </c>
      <c r="B1562" s="63" t="s">
        <v>306</v>
      </c>
      <c r="C1562" s="606">
        <v>200</v>
      </c>
      <c r="D1562" s="614" t="s">
        <v>22</v>
      </c>
      <c r="E1562" s="649">
        <v>0</v>
      </c>
      <c r="F1562" s="650">
        <f>ROUND(C1562*E1562,2)</f>
        <v>0</v>
      </c>
      <c r="G1562" s="651">
        <v>0.08</v>
      </c>
      <c r="H1562" s="650">
        <f>ROUND(F1562*G1562+F1562,2)</f>
        <v>0</v>
      </c>
      <c r="I1562" s="601"/>
      <c r="J1562" s="692"/>
      <c r="K1562" s="693">
        <v>10</v>
      </c>
      <c r="L1562" s="694">
        <f>ROUND(H1562/C1562*K1562,2)</f>
        <v>0</v>
      </c>
    </row>
    <row r="1563" spans="1:12" x14ac:dyDescent="0.2">
      <c r="A1563" s="518" t="s">
        <v>40</v>
      </c>
      <c r="B1563" s="519"/>
      <c r="C1563" s="519"/>
      <c r="D1563" s="519"/>
      <c r="E1563" s="519"/>
      <c r="F1563" s="519"/>
      <c r="G1563" s="519"/>
      <c r="H1563" s="519"/>
      <c r="I1563" s="139"/>
      <c r="J1563" s="97"/>
      <c r="K1563" s="97"/>
      <c r="L1563" s="97"/>
    </row>
    <row r="1564" spans="1:12" ht="20.399999999999999" x14ac:dyDescent="0.2">
      <c r="A1564" s="606" t="s">
        <v>0</v>
      </c>
      <c r="B1564" s="680" t="s">
        <v>278</v>
      </c>
      <c r="C1564" s="590"/>
      <c r="D1564" s="608"/>
      <c r="E1564" s="606" t="s">
        <v>42</v>
      </c>
      <c r="F1564" s="609"/>
      <c r="G1564" s="610"/>
      <c r="H1564" s="610"/>
      <c r="I1564" s="681" t="s">
        <v>43</v>
      </c>
      <c r="J1564" s="682"/>
      <c r="K1564" s="683"/>
      <c r="L1564" s="684"/>
    </row>
    <row r="1565" spans="1:12" ht="10.199999999999999" customHeight="1" x14ac:dyDescent="0.2">
      <c r="A1565" s="614" t="s">
        <v>13</v>
      </c>
      <c r="B1565" s="955" t="s">
        <v>307</v>
      </c>
      <c r="C1565" s="956"/>
      <c r="D1565" s="957"/>
      <c r="E1565" s="614" t="s">
        <v>44</v>
      </c>
      <c r="F1565" s="618"/>
      <c r="G1565" s="619"/>
      <c r="H1565" s="619"/>
      <c r="I1565" s="685"/>
      <c r="J1565" s="686"/>
      <c r="K1565" s="687"/>
      <c r="L1565" s="688"/>
    </row>
    <row r="1566" spans="1:12" x14ac:dyDescent="0.2">
      <c r="A1566" s="614" t="s">
        <v>17</v>
      </c>
      <c r="B1566" s="64" t="s">
        <v>308</v>
      </c>
      <c r="C1566" s="625"/>
      <c r="D1566" s="626"/>
      <c r="E1566" s="614" t="s">
        <v>44</v>
      </c>
      <c r="F1566" s="627"/>
      <c r="G1566" s="628"/>
      <c r="H1566" s="628"/>
      <c r="I1566" s="685"/>
      <c r="J1566" s="686"/>
      <c r="K1566" s="687"/>
      <c r="L1566" s="688"/>
    </row>
    <row r="1567" spans="1:12" x14ac:dyDescent="0.2">
      <c r="A1567" s="614" t="s">
        <v>18</v>
      </c>
      <c r="B1567" s="64" t="s">
        <v>309</v>
      </c>
      <c r="C1567" s="616"/>
      <c r="D1567" s="617"/>
      <c r="E1567" s="614" t="s">
        <v>44</v>
      </c>
      <c r="F1567" s="618"/>
      <c r="G1567" s="619"/>
      <c r="H1567" s="619"/>
      <c r="I1567" s="685"/>
      <c r="J1567" s="686"/>
      <c r="K1567" s="687"/>
      <c r="L1567" s="688"/>
    </row>
    <row r="1568" spans="1:12" s="5" customFormat="1" ht="15" customHeight="1" x14ac:dyDescent="0.3">
      <c r="A1568" s="17" t="s">
        <v>15</v>
      </c>
      <c r="B1568" s="523" t="s">
        <v>27</v>
      </c>
      <c r="C1568" s="2"/>
      <c r="D1568" s="1"/>
      <c r="F1568" s="2"/>
      <c r="G1568" s="10"/>
      <c r="H1568" s="11"/>
      <c r="I1568" s="10"/>
      <c r="J1568" s="2"/>
      <c r="K1568" s="2"/>
    </row>
    <row r="1569" spans="1:12" s="5" customFormat="1" ht="15" customHeight="1" x14ac:dyDescent="0.3">
      <c r="A1569" s="949" t="s">
        <v>357</v>
      </c>
      <c r="B1569" s="950"/>
      <c r="C1569" s="950"/>
      <c r="D1569" s="950"/>
      <c r="E1569" s="950"/>
      <c r="F1569" s="950"/>
      <c r="G1569" s="950"/>
      <c r="H1569" s="950"/>
      <c r="I1569" s="951"/>
      <c r="J1569" s="695"/>
      <c r="K1569" s="689" t="s">
        <v>25</v>
      </c>
    </row>
    <row r="1570" spans="1:12" s="5" customFormat="1" ht="15" customHeight="1" x14ac:dyDescent="0.3">
      <c r="A1570" s="949" t="s">
        <v>358</v>
      </c>
      <c r="B1570" s="950"/>
      <c r="C1570" s="950"/>
      <c r="D1570" s="950"/>
      <c r="E1570" s="950"/>
      <c r="F1570" s="950"/>
      <c r="G1570" s="950"/>
      <c r="H1570" s="950"/>
      <c r="I1570" s="951"/>
      <c r="J1570" s="695"/>
      <c r="K1570" s="689" t="s">
        <v>25</v>
      </c>
    </row>
    <row r="1571" spans="1:12" s="5" customFormat="1" ht="15" customHeight="1" x14ac:dyDescent="0.3">
      <c r="A1571" s="949" t="s">
        <v>26</v>
      </c>
      <c r="B1571" s="950"/>
      <c r="C1571" s="950"/>
      <c r="D1571" s="950"/>
      <c r="E1571" s="950"/>
      <c r="F1571" s="950"/>
      <c r="G1571" s="950"/>
      <c r="H1571" s="950"/>
      <c r="I1571" s="951"/>
      <c r="J1571" s="695"/>
      <c r="K1571" s="689" t="s">
        <v>25</v>
      </c>
    </row>
    <row r="1572" spans="1:12" s="5" customFormat="1" ht="15" customHeight="1" x14ac:dyDescent="0.3">
      <c r="A1572" s="17"/>
      <c r="B1572" s="1" t="s">
        <v>14</v>
      </c>
      <c r="C1572" s="18"/>
      <c r="D1572" s="18"/>
      <c r="E1572" s="18"/>
      <c r="F1572" s="18"/>
      <c r="G1572" s="18"/>
      <c r="H1572" s="18"/>
      <c r="I1572" s="18"/>
      <c r="J1572" s="19"/>
      <c r="K1572" s="10"/>
    </row>
    <row r="1573" spans="1:12" s="5" customFormat="1" ht="15" customHeight="1" x14ac:dyDescent="0.3">
      <c r="A1573" s="3" t="s">
        <v>15</v>
      </c>
      <c r="B1573" s="4" t="s">
        <v>20</v>
      </c>
      <c r="C1573" s="4"/>
      <c r="D1573" s="4"/>
      <c r="E1573" s="4"/>
      <c r="F1573" s="4"/>
      <c r="L1573" s="8"/>
    </row>
    <row r="1574" spans="1:12" s="5" customFormat="1" ht="15" customHeight="1" x14ac:dyDescent="0.3">
      <c r="A1574" s="3" t="s">
        <v>15</v>
      </c>
      <c r="B1574" s="4" t="s">
        <v>433</v>
      </c>
      <c r="C1574" s="4"/>
      <c r="D1574" s="4"/>
      <c r="E1574" s="4"/>
      <c r="J1574" s="4"/>
      <c r="K1574" s="4"/>
    </row>
    <row r="1575" spans="1:12" s="5" customFormat="1" ht="15" customHeight="1" x14ac:dyDescent="0.3">
      <c r="A1575" s="3" t="s">
        <v>15</v>
      </c>
      <c r="B1575" s="14" t="s">
        <v>16</v>
      </c>
      <c r="C1575" s="15"/>
      <c r="D1575" s="14"/>
      <c r="E1575" s="15"/>
      <c r="F1575" s="15"/>
      <c r="G1575" s="16"/>
      <c r="H1575" s="16"/>
      <c r="I1575" s="16"/>
      <c r="J1575" s="15"/>
      <c r="K1575" s="15"/>
    </row>
    <row r="1576" spans="1:12" s="5" customFormat="1" ht="15" customHeight="1" x14ac:dyDescent="0.3">
      <c r="B1576" s="16" t="s">
        <v>434</v>
      </c>
      <c r="C1576" s="16"/>
      <c r="D1576" s="16"/>
      <c r="E1576" s="16"/>
      <c r="F1576" s="16"/>
      <c r="G1576" s="16"/>
      <c r="H1576" s="16"/>
      <c r="I1576" s="16"/>
      <c r="J1576" s="16"/>
      <c r="K1576" s="16"/>
    </row>
    <row r="1577" spans="1:12" s="5" customFormat="1" ht="7.2" customHeight="1" x14ac:dyDescent="0.3">
      <c r="A1577" s="3"/>
      <c r="B1577" s="6"/>
      <c r="C1577" s="6"/>
      <c r="D1577" s="6"/>
      <c r="E1577" s="6"/>
      <c r="F1577" s="6"/>
      <c r="G1577" s="6"/>
      <c r="H1577" s="7"/>
      <c r="I1577" s="7"/>
      <c r="J1577" s="7"/>
      <c r="K1577" s="7"/>
    </row>
    <row r="1578" spans="1:12" s="5" customFormat="1" ht="12.75" customHeight="1" x14ac:dyDescent="0.3">
      <c r="E1578" s="9"/>
      <c r="F1578" s="9"/>
      <c r="I1578" s="20" t="s">
        <v>28</v>
      </c>
      <c r="J1578" s="9"/>
      <c r="K1578" s="9"/>
      <c r="L1578" s="8"/>
    </row>
    <row r="1579" spans="1:12" x14ac:dyDescent="0.3">
      <c r="A1579" s="141" t="s">
        <v>310</v>
      </c>
      <c r="B1579" s="141"/>
      <c r="C1579" s="141"/>
      <c r="D1579" s="141"/>
      <c r="E1579" s="141"/>
      <c r="F1579" s="141"/>
      <c r="G1579" s="141"/>
      <c r="H1579" s="141"/>
      <c r="I1579" s="141"/>
      <c r="J1579" s="105"/>
      <c r="K1579" s="106"/>
      <c r="L1579" s="106"/>
    </row>
    <row r="1580" spans="1:12" x14ac:dyDescent="0.3">
      <c r="A1580" s="140" t="s">
        <v>30</v>
      </c>
      <c r="B1580" s="140"/>
      <c r="C1580" s="140"/>
      <c r="D1580" s="140"/>
      <c r="E1580" s="140"/>
      <c r="F1580" s="140"/>
      <c r="G1580" s="140"/>
      <c r="H1580" s="140"/>
      <c r="I1580" s="140"/>
      <c r="J1580" s="88"/>
      <c r="K1580" s="89"/>
      <c r="L1580" s="89"/>
    </row>
    <row r="1581" spans="1:12" ht="61.2" x14ac:dyDescent="0.3">
      <c r="A1581" s="606" t="s">
        <v>0</v>
      </c>
      <c r="B1581" s="637" t="s">
        <v>24</v>
      </c>
      <c r="C1581" s="90" t="s">
        <v>31</v>
      </c>
      <c r="D1581" s="638" t="s">
        <v>32</v>
      </c>
      <c r="E1581" s="91" t="s">
        <v>432</v>
      </c>
      <c r="F1581" s="91" t="s">
        <v>33</v>
      </c>
      <c r="G1581" s="90" t="s">
        <v>1</v>
      </c>
      <c r="H1581" s="90" t="s">
        <v>23</v>
      </c>
      <c r="I1581" s="639" t="s">
        <v>34</v>
      </c>
      <c r="J1581" s="90" t="s">
        <v>2</v>
      </c>
      <c r="K1581" s="90" t="s">
        <v>35</v>
      </c>
      <c r="L1581" s="90" t="s">
        <v>36</v>
      </c>
    </row>
    <row r="1582" spans="1:12" x14ac:dyDescent="0.3">
      <c r="A1582" s="640" t="s">
        <v>37</v>
      </c>
      <c r="B1582" s="641" t="s">
        <v>3</v>
      </c>
      <c r="C1582" s="90" t="s">
        <v>4</v>
      </c>
      <c r="D1582" s="90" t="s">
        <v>5</v>
      </c>
      <c r="E1582" s="90" t="s">
        <v>6</v>
      </c>
      <c r="F1582" s="642" t="s">
        <v>7</v>
      </c>
      <c r="G1582" s="642" t="s">
        <v>8</v>
      </c>
      <c r="H1582" s="643" t="s">
        <v>9</v>
      </c>
      <c r="I1582" s="644" t="s">
        <v>10</v>
      </c>
      <c r="J1582" s="645" t="s">
        <v>11</v>
      </c>
      <c r="K1582" s="690" t="s">
        <v>12</v>
      </c>
      <c r="L1582" s="691" t="s">
        <v>38</v>
      </c>
    </row>
    <row r="1583" spans="1:12" ht="20.399999999999999" x14ac:dyDescent="0.3">
      <c r="A1583" s="98" t="s">
        <v>13</v>
      </c>
      <c r="B1583" s="696" t="str">
        <f>'[1]Stymulacja pęczka Hisa'!B5</f>
        <v>Zestaw cewników  o stałej krzywiźnie  do  wprowadzania elektrody   w okolicę pęczka Hisa</v>
      </c>
      <c r="C1583" s="606">
        <v>200</v>
      </c>
      <c r="D1583" s="614" t="s">
        <v>22</v>
      </c>
      <c r="E1583" s="649">
        <v>0</v>
      </c>
      <c r="F1583" s="650">
        <f t="shared" ref="F1583:F1584" si="83">ROUND(C1583*E1583,2)</f>
        <v>0</v>
      </c>
      <c r="G1583" s="651">
        <v>0.08</v>
      </c>
      <c r="H1583" s="650">
        <f t="shared" ref="H1583:H1584" si="84">ROUND(F1583*G1583+F1583,2)</f>
        <v>0</v>
      </c>
      <c r="I1583" s="601"/>
      <c r="J1583" s="692"/>
      <c r="K1583" s="697">
        <v>5</v>
      </c>
      <c r="L1583" s="694">
        <f t="shared" ref="L1583:L1584" si="85">ROUND(H1583/C1583*K1583,2)</f>
        <v>0</v>
      </c>
    </row>
    <row r="1584" spans="1:12" ht="20.399999999999999" x14ac:dyDescent="0.3">
      <c r="A1584" s="98" t="s">
        <v>17</v>
      </c>
      <c r="B1584" s="696" t="str">
        <f>'[1]Stymulacja pęczka Hisa'!B6</f>
        <v>Cewnik sterowalny  do wprowadzania elektrody w okolicę pęczka Hisa</v>
      </c>
      <c r="C1584" s="606">
        <v>20</v>
      </c>
      <c r="D1584" s="614" t="s">
        <v>22</v>
      </c>
      <c r="E1584" s="649">
        <v>0</v>
      </c>
      <c r="F1584" s="650">
        <f t="shared" si="83"/>
        <v>0</v>
      </c>
      <c r="G1584" s="651">
        <v>0.08</v>
      </c>
      <c r="H1584" s="650">
        <f t="shared" si="84"/>
        <v>0</v>
      </c>
      <c r="I1584" s="601"/>
      <c r="J1584" s="692"/>
      <c r="K1584" s="697">
        <v>5</v>
      </c>
      <c r="L1584" s="694">
        <f t="shared" si="85"/>
        <v>0</v>
      </c>
    </row>
    <row r="1585" spans="1:12" x14ac:dyDescent="0.3">
      <c r="A1585" s="98" t="s">
        <v>18</v>
      </c>
      <c r="B1585" s="648" t="str">
        <f>'[1]Stymulacja pęczka Hisa'!B7</f>
        <v>Elektroda do stymulacji pęczka Hisa</v>
      </c>
      <c r="C1585" s="606">
        <v>200</v>
      </c>
      <c r="D1585" s="614" t="s">
        <v>22</v>
      </c>
      <c r="E1585" s="649">
        <v>0</v>
      </c>
      <c r="F1585" s="650">
        <f>ROUND(C1585*E1585,2)</f>
        <v>0</v>
      </c>
      <c r="G1585" s="651">
        <v>0.08</v>
      </c>
      <c r="H1585" s="650">
        <f>ROUND(F1585*G1585+F1585,2)</f>
        <v>0</v>
      </c>
      <c r="I1585" s="601"/>
      <c r="J1585" s="692"/>
      <c r="K1585" s="697">
        <v>5</v>
      </c>
      <c r="L1585" s="694">
        <f>ROUND(H1585/C1585*K1585,2)</f>
        <v>0</v>
      </c>
    </row>
    <row r="1586" spans="1:12" x14ac:dyDescent="0.3">
      <c r="A1586" s="38"/>
      <c r="B1586" s="698"/>
      <c r="C1586" s="699"/>
      <c r="D1586" s="700"/>
      <c r="E1586" s="701"/>
      <c r="F1586" s="650">
        <f>SUM(F1583:F1585)</f>
        <v>0</v>
      </c>
      <c r="G1586" s="702"/>
      <c r="H1586" s="650">
        <f>SUM(H1583:H1585)</f>
        <v>0</v>
      </c>
      <c r="I1586" s="41"/>
      <c r="J1586" s="42"/>
      <c r="K1586" s="43"/>
      <c r="L1586" s="694">
        <f>SUM(L1583:L1585)</f>
        <v>0</v>
      </c>
    </row>
    <row r="1587" spans="1:12" x14ac:dyDescent="0.2">
      <c r="A1587" s="518" t="s">
        <v>40</v>
      </c>
      <c r="B1587" s="519"/>
      <c r="C1587" s="519"/>
      <c r="D1587" s="519"/>
      <c r="E1587" s="519"/>
      <c r="F1587" s="519"/>
      <c r="G1587" s="519"/>
      <c r="H1587" s="519"/>
      <c r="I1587" s="139"/>
      <c r="J1587" s="97"/>
      <c r="K1587" s="97"/>
      <c r="L1587" s="97"/>
    </row>
    <row r="1588" spans="1:12" ht="20.399999999999999" x14ac:dyDescent="0.2">
      <c r="A1588" s="606" t="s">
        <v>0</v>
      </c>
      <c r="B1588" s="680" t="s">
        <v>278</v>
      </c>
      <c r="C1588" s="590"/>
      <c r="D1588" s="608"/>
      <c r="E1588" s="606" t="s">
        <v>42</v>
      </c>
      <c r="F1588" s="609"/>
      <c r="G1588" s="610"/>
      <c r="H1588" s="610"/>
      <c r="I1588" s="681" t="s">
        <v>43</v>
      </c>
      <c r="J1588" s="682"/>
      <c r="K1588" s="683"/>
      <c r="L1588" s="684"/>
    </row>
    <row r="1589" spans="1:12" x14ac:dyDescent="0.2">
      <c r="A1589" s="614" t="s">
        <v>13</v>
      </c>
      <c r="B1589" s="972" t="s">
        <v>396</v>
      </c>
      <c r="C1589" s="972"/>
      <c r="D1589" s="972"/>
      <c r="E1589" s="703" t="s">
        <v>44</v>
      </c>
      <c r="F1589" s="618"/>
      <c r="G1589" s="619"/>
      <c r="H1589" s="619"/>
      <c r="I1589" s="685"/>
      <c r="J1589" s="686"/>
      <c r="K1589" s="687"/>
      <c r="L1589" s="688"/>
    </row>
    <row r="1590" spans="1:12" x14ac:dyDescent="0.2">
      <c r="A1590" s="614" t="s">
        <v>17</v>
      </c>
      <c r="B1590" s="972" t="s">
        <v>311</v>
      </c>
      <c r="C1590" s="972"/>
      <c r="D1590" s="972"/>
      <c r="E1590" s="703" t="s">
        <v>44</v>
      </c>
      <c r="F1590" s="627"/>
      <c r="G1590" s="628"/>
      <c r="H1590" s="628"/>
      <c r="I1590" s="685"/>
      <c r="J1590" s="686"/>
      <c r="K1590" s="687"/>
      <c r="L1590" s="688"/>
    </row>
    <row r="1591" spans="1:12" x14ac:dyDescent="0.2">
      <c r="A1591" s="614" t="s">
        <v>18</v>
      </c>
      <c r="B1591" s="972" t="s">
        <v>312</v>
      </c>
      <c r="C1591" s="972"/>
      <c r="D1591" s="972"/>
      <c r="E1591" s="703" t="s">
        <v>44</v>
      </c>
      <c r="F1591" s="618"/>
      <c r="G1591" s="619"/>
      <c r="H1591" s="619"/>
      <c r="I1591" s="685"/>
      <c r="J1591" s="686"/>
      <c r="K1591" s="687"/>
      <c r="L1591" s="688"/>
    </row>
    <row r="1592" spans="1:12" x14ac:dyDescent="0.2">
      <c r="A1592" s="614" t="s">
        <v>19</v>
      </c>
      <c r="B1592" s="972" t="s">
        <v>313</v>
      </c>
      <c r="C1592" s="972"/>
      <c r="D1592" s="972"/>
      <c r="E1592" s="703" t="s">
        <v>44</v>
      </c>
      <c r="F1592" s="627"/>
      <c r="G1592" s="628"/>
      <c r="H1592" s="628"/>
      <c r="I1592" s="685"/>
      <c r="J1592" s="686"/>
      <c r="K1592" s="687"/>
      <c r="L1592" s="688"/>
    </row>
    <row r="1593" spans="1:12" x14ac:dyDescent="0.2">
      <c r="A1593" s="614" t="s">
        <v>21</v>
      </c>
      <c r="B1593" s="972" t="s">
        <v>314</v>
      </c>
      <c r="C1593" s="972"/>
      <c r="D1593" s="972"/>
      <c r="E1593" s="703" t="s">
        <v>44</v>
      </c>
      <c r="F1593" s="618"/>
      <c r="G1593" s="619"/>
      <c r="H1593" s="619"/>
      <c r="I1593" s="685"/>
      <c r="J1593" s="686"/>
      <c r="K1593" s="687"/>
      <c r="L1593" s="688"/>
    </row>
    <row r="1594" spans="1:12" s="5" customFormat="1" ht="15" customHeight="1" x14ac:dyDescent="0.3">
      <c r="A1594" s="17" t="s">
        <v>15</v>
      </c>
      <c r="B1594" s="523" t="s">
        <v>27</v>
      </c>
      <c r="C1594" s="2"/>
      <c r="D1594" s="1"/>
      <c r="F1594" s="2"/>
      <c r="G1594" s="10"/>
      <c r="H1594" s="11"/>
      <c r="I1594" s="10"/>
      <c r="J1594" s="2"/>
      <c r="K1594" s="2"/>
    </row>
    <row r="1595" spans="1:12" s="5" customFormat="1" ht="15" customHeight="1" x14ac:dyDescent="0.3">
      <c r="A1595" s="949" t="s">
        <v>357</v>
      </c>
      <c r="B1595" s="950"/>
      <c r="C1595" s="950"/>
      <c r="D1595" s="950"/>
      <c r="E1595" s="950"/>
      <c r="F1595" s="950"/>
      <c r="G1595" s="950"/>
      <c r="H1595" s="950"/>
      <c r="I1595" s="951"/>
      <c r="J1595" s="695"/>
      <c r="K1595" s="689" t="s">
        <v>25</v>
      </c>
    </row>
    <row r="1596" spans="1:12" s="5" customFormat="1" ht="15" customHeight="1" x14ac:dyDescent="0.3">
      <c r="A1596" s="949" t="s">
        <v>358</v>
      </c>
      <c r="B1596" s="950"/>
      <c r="C1596" s="950"/>
      <c r="D1596" s="950"/>
      <c r="E1596" s="950"/>
      <c r="F1596" s="950"/>
      <c r="G1596" s="950"/>
      <c r="H1596" s="950"/>
      <c r="I1596" s="951"/>
      <c r="J1596" s="695"/>
      <c r="K1596" s="689" t="s">
        <v>25</v>
      </c>
    </row>
    <row r="1597" spans="1:12" s="5" customFormat="1" ht="15" customHeight="1" x14ac:dyDescent="0.3">
      <c r="A1597" s="949" t="s">
        <v>26</v>
      </c>
      <c r="B1597" s="950"/>
      <c r="C1597" s="950"/>
      <c r="D1597" s="950"/>
      <c r="E1597" s="950"/>
      <c r="F1597" s="950"/>
      <c r="G1597" s="950"/>
      <c r="H1597" s="950"/>
      <c r="I1597" s="951"/>
      <c r="J1597" s="695"/>
      <c r="K1597" s="689" t="s">
        <v>25</v>
      </c>
    </row>
    <row r="1598" spans="1:12" s="5" customFormat="1" ht="15" customHeight="1" x14ac:dyDescent="0.3">
      <c r="A1598" s="17"/>
      <c r="B1598" s="1" t="s">
        <v>14</v>
      </c>
      <c r="C1598" s="18"/>
      <c r="D1598" s="18"/>
      <c r="E1598" s="18"/>
      <c r="F1598" s="18"/>
      <c r="G1598" s="18"/>
      <c r="H1598" s="18"/>
      <c r="I1598" s="18"/>
      <c r="J1598" s="19"/>
      <c r="K1598" s="10"/>
    </row>
    <row r="1599" spans="1:12" s="5" customFormat="1" ht="15" customHeight="1" x14ac:dyDescent="0.3">
      <c r="A1599" s="3" t="s">
        <v>15</v>
      </c>
      <c r="B1599" s="4" t="s">
        <v>20</v>
      </c>
      <c r="C1599" s="4"/>
      <c r="D1599" s="4"/>
      <c r="E1599" s="4"/>
      <c r="F1599" s="4"/>
      <c r="L1599" s="8"/>
    </row>
    <row r="1600" spans="1:12" s="5" customFormat="1" ht="15" customHeight="1" x14ac:dyDescent="0.3">
      <c r="A1600" s="3" t="s">
        <v>15</v>
      </c>
      <c r="B1600" s="4" t="s">
        <v>433</v>
      </c>
      <c r="C1600" s="4"/>
      <c r="D1600" s="4"/>
      <c r="E1600" s="4"/>
      <c r="J1600" s="4"/>
      <c r="K1600" s="4"/>
    </row>
    <row r="1601" spans="1:12" s="5" customFormat="1" ht="15" customHeight="1" x14ac:dyDescent="0.3">
      <c r="A1601" s="3" t="s">
        <v>15</v>
      </c>
      <c r="B1601" s="14" t="s">
        <v>16</v>
      </c>
      <c r="C1601" s="15"/>
      <c r="D1601" s="14"/>
      <c r="E1601" s="15"/>
      <c r="F1601" s="15"/>
      <c r="G1601" s="16"/>
      <c r="H1601" s="16"/>
      <c r="I1601" s="16"/>
      <c r="J1601" s="15"/>
      <c r="K1601" s="15"/>
    </row>
    <row r="1602" spans="1:12" s="5" customFormat="1" ht="15" customHeight="1" x14ac:dyDescent="0.3">
      <c r="B1602" s="16" t="s">
        <v>434</v>
      </c>
      <c r="C1602" s="16"/>
      <c r="D1602" s="16"/>
      <c r="E1602" s="16"/>
      <c r="F1602" s="16"/>
      <c r="G1602" s="16"/>
      <c r="H1602" s="16"/>
      <c r="I1602" s="16"/>
      <c r="J1602" s="16"/>
      <c r="K1602" s="16"/>
    </row>
    <row r="1603" spans="1:12" s="5" customFormat="1" ht="7.2" customHeight="1" x14ac:dyDescent="0.3">
      <c r="A1603" s="3"/>
      <c r="B1603" s="6"/>
      <c r="C1603" s="6"/>
      <c r="D1603" s="6"/>
      <c r="E1603" s="6"/>
      <c r="F1603" s="6"/>
      <c r="G1603" s="6"/>
      <c r="H1603" s="7"/>
      <c r="I1603" s="7"/>
      <c r="J1603" s="7"/>
      <c r="K1603" s="7"/>
    </row>
    <row r="1604" spans="1:12" s="5" customFormat="1" ht="12.75" customHeight="1" x14ac:dyDescent="0.3">
      <c r="E1604" s="9"/>
      <c r="F1604" s="9"/>
      <c r="I1604" s="20" t="s">
        <v>28</v>
      </c>
      <c r="J1604" s="9"/>
      <c r="K1604" s="9"/>
      <c r="L1604" s="8"/>
    </row>
    <row r="1605" spans="1:12" x14ac:dyDescent="0.3">
      <c r="A1605" s="140" t="s">
        <v>315</v>
      </c>
      <c r="B1605" s="140"/>
      <c r="C1605" s="140"/>
      <c r="D1605" s="140"/>
      <c r="E1605" s="140"/>
      <c r="F1605" s="140"/>
      <c r="G1605" s="140"/>
      <c r="H1605" s="140"/>
      <c r="I1605" s="140"/>
      <c r="J1605" s="88"/>
      <c r="K1605" s="89"/>
      <c r="L1605" s="89"/>
    </row>
    <row r="1606" spans="1:12" x14ac:dyDescent="0.3">
      <c r="A1606" s="140" t="s">
        <v>30</v>
      </c>
      <c r="B1606" s="140"/>
      <c r="C1606" s="140"/>
      <c r="D1606" s="140"/>
      <c r="E1606" s="140"/>
      <c r="F1606" s="140"/>
      <c r="G1606" s="140"/>
      <c r="H1606" s="140"/>
      <c r="I1606" s="140"/>
      <c r="J1606" s="88"/>
      <c r="K1606" s="89"/>
      <c r="L1606" s="89"/>
    </row>
    <row r="1607" spans="1:12" ht="61.2" x14ac:dyDescent="0.3">
      <c r="A1607" s="606" t="s">
        <v>0</v>
      </c>
      <c r="B1607" s="637" t="s">
        <v>24</v>
      </c>
      <c r="C1607" s="90" t="s">
        <v>31</v>
      </c>
      <c r="D1607" s="638" t="s">
        <v>32</v>
      </c>
      <c r="E1607" s="91" t="s">
        <v>432</v>
      </c>
      <c r="F1607" s="91" t="s">
        <v>33</v>
      </c>
      <c r="G1607" s="90" t="s">
        <v>1</v>
      </c>
      <c r="H1607" s="90" t="s">
        <v>23</v>
      </c>
      <c r="I1607" s="639" t="s">
        <v>34</v>
      </c>
      <c r="J1607" s="90" t="s">
        <v>2</v>
      </c>
      <c r="K1607" s="90" t="s">
        <v>35</v>
      </c>
      <c r="L1607" s="90" t="s">
        <v>36</v>
      </c>
    </row>
    <row r="1608" spans="1:12" x14ac:dyDescent="0.3">
      <c r="A1608" s="640" t="s">
        <v>37</v>
      </c>
      <c r="B1608" s="641" t="s">
        <v>3</v>
      </c>
      <c r="C1608" s="90" t="s">
        <v>4</v>
      </c>
      <c r="D1608" s="90" t="s">
        <v>5</v>
      </c>
      <c r="E1608" s="90" t="s">
        <v>6</v>
      </c>
      <c r="F1608" s="642" t="s">
        <v>7</v>
      </c>
      <c r="G1608" s="642" t="s">
        <v>8</v>
      </c>
      <c r="H1608" s="643" t="s">
        <v>9</v>
      </c>
      <c r="I1608" s="644" t="s">
        <v>10</v>
      </c>
      <c r="J1608" s="645" t="s">
        <v>11</v>
      </c>
      <c r="K1608" s="690" t="s">
        <v>12</v>
      </c>
      <c r="L1608" s="691" t="s">
        <v>38</v>
      </c>
    </row>
    <row r="1609" spans="1:12" ht="20.399999999999999" x14ac:dyDescent="0.3">
      <c r="A1609" s="98" t="s">
        <v>13</v>
      </c>
      <c r="B1609" s="696" t="s">
        <v>316</v>
      </c>
      <c r="C1609" s="606">
        <v>10</v>
      </c>
      <c r="D1609" s="614" t="s">
        <v>22</v>
      </c>
      <c r="E1609" s="649">
        <v>0</v>
      </c>
      <c r="F1609" s="650">
        <f t="shared" ref="F1609" si="86">ROUND(C1609*E1609,2)</f>
        <v>0</v>
      </c>
      <c r="G1609" s="651">
        <v>0.08</v>
      </c>
      <c r="H1609" s="650">
        <f t="shared" ref="H1609" si="87">ROUND(F1609*G1609+F1609,2)</f>
        <v>0</v>
      </c>
      <c r="I1609" s="601"/>
      <c r="J1609" s="692"/>
      <c r="K1609" s="693">
        <v>2</v>
      </c>
      <c r="L1609" s="694">
        <f t="shared" ref="L1609" si="88">ROUND(H1609/C1609*K1609,2)</f>
        <v>0</v>
      </c>
    </row>
    <row r="1610" spans="1:12" x14ac:dyDescent="0.2">
      <c r="A1610" s="518" t="s">
        <v>40</v>
      </c>
      <c r="B1610" s="519"/>
      <c r="C1610" s="519"/>
      <c r="D1610" s="519"/>
      <c r="E1610" s="519"/>
      <c r="F1610" s="519"/>
      <c r="G1610" s="519"/>
      <c r="H1610" s="519"/>
      <c r="I1610" s="139"/>
      <c r="J1610" s="97"/>
      <c r="K1610" s="97"/>
      <c r="L1610" s="97"/>
    </row>
    <row r="1611" spans="1:12" ht="20.399999999999999" x14ac:dyDescent="0.2">
      <c r="A1611" s="606" t="s">
        <v>0</v>
      </c>
      <c r="B1611" s="680" t="s">
        <v>278</v>
      </c>
      <c r="C1611" s="590"/>
      <c r="D1611" s="608"/>
      <c r="E1611" s="606" t="s">
        <v>42</v>
      </c>
      <c r="F1611" s="609"/>
      <c r="G1611" s="610"/>
      <c r="H1611" s="610"/>
      <c r="I1611" s="681" t="s">
        <v>43</v>
      </c>
      <c r="J1611" s="682"/>
      <c r="K1611" s="683"/>
      <c r="L1611" s="684"/>
    </row>
    <row r="1612" spans="1:12" x14ac:dyDescent="0.2">
      <c r="A1612" s="614" t="s">
        <v>13</v>
      </c>
      <c r="B1612" s="704" t="s">
        <v>317</v>
      </c>
      <c r="C1612" s="705"/>
      <c r="D1612" s="706"/>
      <c r="E1612" s="614" t="s">
        <v>44</v>
      </c>
      <c r="F1612" s="618"/>
      <c r="G1612" s="619"/>
      <c r="H1612" s="619"/>
      <c r="I1612" s="685"/>
      <c r="J1612" s="686"/>
      <c r="K1612" s="687"/>
      <c r="L1612" s="688"/>
    </row>
    <row r="1613" spans="1:12" x14ac:dyDescent="0.2">
      <c r="A1613" s="614" t="s">
        <v>17</v>
      </c>
      <c r="B1613" s="704" t="s">
        <v>318</v>
      </c>
      <c r="C1613" s="625"/>
      <c r="D1613" s="626"/>
      <c r="E1613" s="614" t="s">
        <v>44</v>
      </c>
      <c r="F1613" s="627"/>
      <c r="G1613" s="628"/>
      <c r="H1613" s="628"/>
      <c r="I1613" s="685"/>
      <c r="J1613" s="686"/>
      <c r="K1613" s="687"/>
      <c r="L1613" s="688"/>
    </row>
    <row r="1614" spans="1:12" x14ac:dyDescent="0.2">
      <c r="A1614" s="614" t="s">
        <v>18</v>
      </c>
      <c r="B1614" s="704" t="s">
        <v>319</v>
      </c>
      <c r="C1614" s="616"/>
      <c r="D1614" s="617"/>
      <c r="E1614" s="614" t="s">
        <v>44</v>
      </c>
      <c r="F1614" s="618"/>
      <c r="G1614" s="619"/>
      <c r="H1614" s="619"/>
      <c r="I1614" s="685"/>
      <c r="J1614" s="686"/>
      <c r="K1614" s="687"/>
      <c r="L1614" s="688"/>
    </row>
    <row r="1615" spans="1:12" s="5" customFormat="1" ht="15" customHeight="1" x14ac:dyDescent="0.3">
      <c r="A1615" s="17" t="s">
        <v>15</v>
      </c>
      <c r="B1615" s="523" t="s">
        <v>27</v>
      </c>
      <c r="C1615" s="2"/>
      <c r="D1615" s="1"/>
      <c r="F1615" s="2"/>
      <c r="G1615" s="10"/>
      <c r="H1615" s="11"/>
      <c r="I1615" s="10"/>
      <c r="J1615" s="2"/>
      <c r="K1615" s="2"/>
    </row>
    <row r="1616" spans="1:12" s="5" customFormat="1" ht="15" customHeight="1" x14ac:dyDescent="0.3">
      <c r="A1616" s="949" t="s">
        <v>357</v>
      </c>
      <c r="B1616" s="950"/>
      <c r="C1616" s="950"/>
      <c r="D1616" s="950"/>
      <c r="E1616" s="950"/>
      <c r="F1616" s="950"/>
      <c r="G1616" s="950"/>
      <c r="H1616" s="950"/>
      <c r="I1616" s="951"/>
      <c r="J1616" s="13"/>
      <c r="K1616" s="689" t="s">
        <v>25</v>
      </c>
    </row>
    <row r="1617" spans="1:12" s="5" customFormat="1" ht="15" customHeight="1" x14ac:dyDescent="0.3">
      <c r="A1617" s="949" t="s">
        <v>358</v>
      </c>
      <c r="B1617" s="950"/>
      <c r="C1617" s="950"/>
      <c r="D1617" s="950"/>
      <c r="E1617" s="950"/>
      <c r="F1617" s="950"/>
      <c r="G1617" s="950"/>
      <c r="H1617" s="950"/>
      <c r="I1617" s="951"/>
      <c r="J1617" s="13"/>
      <c r="K1617" s="689" t="s">
        <v>25</v>
      </c>
    </row>
    <row r="1618" spans="1:12" s="5" customFormat="1" ht="15" customHeight="1" x14ac:dyDescent="0.3">
      <c r="A1618" s="949" t="s">
        <v>26</v>
      </c>
      <c r="B1618" s="950"/>
      <c r="C1618" s="950"/>
      <c r="D1618" s="950"/>
      <c r="E1618" s="950"/>
      <c r="F1618" s="950"/>
      <c r="G1618" s="950"/>
      <c r="H1618" s="950"/>
      <c r="I1618" s="951"/>
      <c r="J1618" s="13"/>
      <c r="K1618" s="689" t="s">
        <v>25</v>
      </c>
    </row>
    <row r="1619" spans="1:12" s="5" customFormat="1" ht="15" customHeight="1" x14ac:dyDescent="0.3">
      <c r="A1619" s="17"/>
      <c r="B1619" s="1" t="s">
        <v>14</v>
      </c>
      <c r="C1619" s="18"/>
      <c r="D1619" s="18"/>
      <c r="E1619" s="18"/>
      <c r="F1619" s="18"/>
      <c r="G1619" s="18"/>
      <c r="H1619" s="18"/>
      <c r="I1619" s="18"/>
      <c r="J1619" s="19"/>
      <c r="K1619" s="10"/>
    </row>
    <row r="1620" spans="1:12" s="5" customFormat="1" ht="15" customHeight="1" x14ac:dyDescent="0.3">
      <c r="A1620" s="3" t="s">
        <v>15</v>
      </c>
      <c r="B1620" s="4" t="s">
        <v>20</v>
      </c>
      <c r="C1620" s="4"/>
      <c r="D1620" s="4"/>
      <c r="E1620" s="4"/>
      <c r="F1620" s="4"/>
      <c r="L1620" s="8"/>
    </row>
    <row r="1621" spans="1:12" s="5" customFormat="1" ht="15" customHeight="1" x14ac:dyDescent="0.3">
      <c r="A1621" s="3" t="s">
        <v>15</v>
      </c>
      <c r="B1621" s="4" t="s">
        <v>433</v>
      </c>
      <c r="C1621" s="4"/>
      <c r="D1621" s="4"/>
      <c r="E1621" s="4"/>
      <c r="J1621" s="4"/>
      <c r="K1621" s="4"/>
    </row>
    <row r="1622" spans="1:12" s="5" customFormat="1" ht="15" customHeight="1" x14ac:dyDescent="0.3">
      <c r="A1622" s="3" t="s">
        <v>15</v>
      </c>
      <c r="B1622" s="14" t="s">
        <v>16</v>
      </c>
      <c r="C1622" s="15"/>
      <c r="D1622" s="14"/>
      <c r="E1622" s="15"/>
      <c r="F1622" s="15"/>
      <c r="G1622" s="16"/>
      <c r="H1622" s="16"/>
      <c r="I1622" s="16"/>
      <c r="J1622" s="15"/>
      <c r="K1622" s="15"/>
    </row>
    <row r="1623" spans="1:12" s="5" customFormat="1" ht="15" customHeight="1" x14ac:dyDescent="0.3">
      <c r="B1623" s="16" t="s">
        <v>434</v>
      </c>
      <c r="C1623" s="16"/>
      <c r="D1623" s="16"/>
      <c r="E1623" s="16"/>
      <c r="F1623" s="16"/>
      <c r="G1623" s="16"/>
      <c r="H1623" s="16"/>
      <c r="I1623" s="16"/>
      <c r="J1623" s="16"/>
      <c r="K1623" s="16"/>
    </row>
    <row r="1624" spans="1:12" s="5" customFormat="1" ht="7.2" customHeight="1" x14ac:dyDescent="0.3">
      <c r="A1624" s="3"/>
      <c r="B1624" s="6"/>
      <c r="C1624" s="6"/>
      <c r="D1624" s="6"/>
      <c r="E1624" s="6"/>
      <c r="F1624" s="6"/>
      <c r="G1624" s="6"/>
      <c r="H1624" s="7"/>
      <c r="I1624" s="7"/>
      <c r="J1624" s="7"/>
      <c r="K1624" s="7"/>
    </row>
    <row r="1625" spans="1:12" s="5" customFormat="1" ht="12.75" customHeight="1" x14ac:dyDescent="0.3">
      <c r="E1625" s="9"/>
      <c r="F1625" s="9"/>
      <c r="I1625" s="20" t="s">
        <v>28</v>
      </c>
      <c r="J1625" s="9"/>
      <c r="K1625" s="9"/>
      <c r="L1625" s="8"/>
    </row>
    <row r="1626" spans="1:12" x14ac:dyDescent="0.3">
      <c r="A1626" s="140" t="s">
        <v>640</v>
      </c>
      <c r="B1626" s="140"/>
      <c r="C1626" s="140"/>
      <c r="D1626" s="140"/>
      <c r="E1626" s="140"/>
      <c r="F1626" s="140"/>
      <c r="G1626" s="140"/>
      <c r="H1626" s="140"/>
      <c r="I1626" s="140"/>
      <c r="J1626" s="88"/>
      <c r="K1626" s="89"/>
      <c r="L1626" s="89"/>
    </row>
    <row r="1627" spans="1:12" x14ac:dyDescent="0.3">
      <c r="A1627" s="140" t="s">
        <v>30</v>
      </c>
      <c r="B1627" s="140"/>
      <c r="C1627" s="140"/>
      <c r="D1627" s="140"/>
      <c r="E1627" s="140"/>
      <c r="F1627" s="140"/>
      <c r="G1627" s="140"/>
      <c r="H1627" s="140"/>
      <c r="I1627" s="140"/>
      <c r="J1627" s="88"/>
      <c r="K1627" s="89"/>
      <c r="L1627" s="89"/>
    </row>
    <row r="1628" spans="1:12" ht="61.2" x14ac:dyDescent="0.3">
      <c r="A1628" s="606" t="s">
        <v>0</v>
      </c>
      <c r="B1628" s="637" t="s">
        <v>24</v>
      </c>
      <c r="C1628" s="90" t="s">
        <v>31</v>
      </c>
      <c r="D1628" s="638" t="s">
        <v>32</v>
      </c>
      <c r="E1628" s="91" t="s">
        <v>432</v>
      </c>
      <c r="F1628" s="91" t="s">
        <v>33</v>
      </c>
      <c r="G1628" s="90" t="s">
        <v>1</v>
      </c>
      <c r="H1628" s="90" t="s">
        <v>23</v>
      </c>
      <c r="I1628" s="639" t="s">
        <v>34</v>
      </c>
      <c r="J1628" s="90" t="s">
        <v>2</v>
      </c>
      <c r="K1628" s="90" t="s">
        <v>35</v>
      </c>
      <c r="L1628" s="90" t="s">
        <v>36</v>
      </c>
    </row>
    <row r="1629" spans="1:12" x14ac:dyDescent="0.3">
      <c r="A1629" s="640" t="s">
        <v>37</v>
      </c>
      <c r="B1629" s="641" t="s">
        <v>3</v>
      </c>
      <c r="C1629" s="90" t="s">
        <v>4</v>
      </c>
      <c r="D1629" s="90" t="s">
        <v>5</v>
      </c>
      <c r="E1629" s="90" t="s">
        <v>6</v>
      </c>
      <c r="F1629" s="642" t="s">
        <v>7</v>
      </c>
      <c r="G1629" s="642" t="s">
        <v>8</v>
      </c>
      <c r="H1629" s="643" t="s">
        <v>9</v>
      </c>
      <c r="I1629" s="644" t="s">
        <v>10</v>
      </c>
      <c r="J1629" s="645" t="s">
        <v>11</v>
      </c>
      <c r="K1629" s="690" t="s">
        <v>12</v>
      </c>
      <c r="L1629" s="691" t="s">
        <v>38</v>
      </c>
    </row>
    <row r="1630" spans="1:12" x14ac:dyDescent="0.3">
      <c r="A1630" s="98" t="s">
        <v>13</v>
      </c>
      <c r="B1630" s="707" t="s">
        <v>320</v>
      </c>
      <c r="C1630" s="606">
        <v>10</v>
      </c>
      <c r="D1630" s="614" t="s">
        <v>22</v>
      </c>
      <c r="E1630" s="649">
        <v>0</v>
      </c>
      <c r="F1630" s="650">
        <f t="shared" ref="F1630" si="89">ROUND(C1630*E1630,2)</f>
        <v>0</v>
      </c>
      <c r="G1630" s="651">
        <v>0.08</v>
      </c>
      <c r="H1630" s="650">
        <f t="shared" ref="H1630" si="90">ROUND(F1630*G1630+F1630,2)</f>
        <v>0</v>
      </c>
      <c r="I1630" s="601"/>
      <c r="J1630" s="692"/>
      <c r="K1630" s="693">
        <v>1</v>
      </c>
      <c r="L1630" s="694">
        <f t="shared" ref="L1630" si="91">ROUND(H1630/C1630*K1630,2)</f>
        <v>0</v>
      </c>
    </row>
    <row r="1631" spans="1:12" x14ac:dyDescent="0.2">
      <c r="A1631" s="518" t="s">
        <v>40</v>
      </c>
      <c r="B1631" s="519"/>
      <c r="C1631" s="519"/>
      <c r="D1631" s="519"/>
      <c r="E1631" s="519"/>
      <c r="F1631" s="519"/>
      <c r="G1631" s="519"/>
      <c r="H1631" s="519"/>
      <c r="I1631" s="139"/>
      <c r="J1631" s="97"/>
      <c r="K1631" s="97"/>
      <c r="L1631" s="97"/>
    </row>
    <row r="1632" spans="1:12" ht="20.399999999999999" x14ac:dyDescent="0.2">
      <c r="A1632" s="606" t="s">
        <v>0</v>
      </c>
      <c r="B1632" s="680" t="s">
        <v>278</v>
      </c>
      <c r="C1632" s="590"/>
      <c r="D1632" s="608"/>
      <c r="E1632" s="606" t="s">
        <v>42</v>
      </c>
      <c r="F1632" s="609"/>
      <c r="G1632" s="610"/>
      <c r="H1632" s="610"/>
      <c r="I1632" s="681" t="s">
        <v>43</v>
      </c>
      <c r="J1632" s="682"/>
      <c r="K1632" s="683"/>
      <c r="L1632" s="684"/>
    </row>
    <row r="1633" spans="1:12" x14ac:dyDescent="0.2">
      <c r="A1633" s="614" t="s">
        <v>13</v>
      </c>
      <c r="B1633" s="708" t="s">
        <v>321</v>
      </c>
      <c r="C1633" s="705"/>
      <c r="D1633" s="706"/>
      <c r="E1633" s="614" t="s">
        <v>44</v>
      </c>
      <c r="F1633" s="618"/>
      <c r="G1633" s="619"/>
      <c r="H1633" s="619"/>
      <c r="I1633" s="685"/>
      <c r="J1633" s="686"/>
      <c r="K1633" s="687"/>
      <c r="L1633" s="688"/>
    </row>
    <row r="1634" spans="1:12" x14ac:dyDescent="0.2">
      <c r="A1634" s="614" t="s">
        <v>17</v>
      </c>
      <c r="B1634" s="966" t="s">
        <v>501</v>
      </c>
      <c r="C1634" s="967"/>
      <c r="D1634" s="968"/>
      <c r="E1634" s="614" t="s">
        <v>44</v>
      </c>
      <c r="F1634" s="627"/>
      <c r="G1634" s="628"/>
      <c r="H1634" s="628"/>
      <c r="I1634" s="685"/>
      <c r="J1634" s="686"/>
      <c r="K1634" s="687"/>
      <c r="L1634" s="688"/>
    </row>
    <row r="1635" spans="1:12" ht="20.399999999999999" x14ac:dyDescent="0.2">
      <c r="A1635" s="614" t="s">
        <v>18</v>
      </c>
      <c r="B1635" s="709" t="s">
        <v>483</v>
      </c>
      <c r="C1635" s="616"/>
      <c r="D1635" s="617"/>
      <c r="E1635" s="614" t="s">
        <v>44</v>
      </c>
      <c r="F1635" s="618"/>
      <c r="G1635" s="619"/>
      <c r="H1635" s="619"/>
      <c r="I1635" s="685"/>
      <c r="J1635" s="686"/>
      <c r="K1635" s="687"/>
      <c r="L1635" s="688"/>
    </row>
    <row r="1636" spans="1:12" x14ac:dyDescent="0.2">
      <c r="A1636" s="614" t="s">
        <v>19</v>
      </c>
      <c r="B1636" s="709" t="s">
        <v>484</v>
      </c>
      <c r="C1636" s="705"/>
      <c r="D1636" s="706"/>
      <c r="E1636" s="614" t="s">
        <v>44</v>
      </c>
      <c r="F1636" s="618"/>
      <c r="G1636" s="619"/>
      <c r="H1636" s="619"/>
      <c r="I1636" s="685"/>
      <c r="J1636" s="686"/>
      <c r="K1636" s="687"/>
      <c r="L1636" s="688"/>
    </row>
    <row r="1637" spans="1:12" x14ac:dyDescent="0.2">
      <c r="A1637" s="614" t="s">
        <v>21</v>
      </c>
      <c r="B1637" s="709" t="s">
        <v>322</v>
      </c>
      <c r="C1637" s="625"/>
      <c r="D1637" s="626"/>
      <c r="E1637" s="614" t="s">
        <v>44</v>
      </c>
      <c r="F1637" s="627"/>
      <c r="G1637" s="628"/>
      <c r="H1637" s="628"/>
      <c r="I1637" s="685"/>
      <c r="J1637" s="686"/>
      <c r="K1637" s="687"/>
      <c r="L1637" s="688"/>
    </row>
    <row r="1638" spans="1:12" x14ac:dyDescent="0.2">
      <c r="A1638" s="614" t="s">
        <v>53</v>
      </c>
      <c r="B1638" s="708" t="s">
        <v>323</v>
      </c>
      <c r="C1638" s="616"/>
      <c r="D1638" s="617"/>
      <c r="E1638" s="614" t="s">
        <v>44</v>
      </c>
      <c r="F1638" s="618"/>
      <c r="G1638" s="619"/>
      <c r="H1638" s="619"/>
      <c r="I1638" s="685"/>
      <c r="J1638" s="686"/>
      <c r="K1638" s="687"/>
      <c r="L1638" s="688"/>
    </row>
    <row r="1639" spans="1:12" s="5" customFormat="1" ht="15" customHeight="1" x14ac:dyDescent="0.3">
      <c r="A1639" s="17" t="s">
        <v>15</v>
      </c>
      <c r="B1639" s="523" t="s">
        <v>27</v>
      </c>
      <c r="C1639" s="2"/>
      <c r="D1639" s="1"/>
      <c r="F1639" s="2"/>
      <c r="G1639" s="10"/>
      <c r="H1639" s="11"/>
      <c r="I1639" s="10"/>
      <c r="J1639" s="2"/>
      <c r="K1639" s="2"/>
    </row>
    <row r="1640" spans="1:12" s="5" customFormat="1" ht="15" customHeight="1" x14ac:dyDescent="0.3">
      <c r="A1640" s="949" t="s">
        <v>357</v>
      </c>
      <c r="B1640" s="950"/>
      <c r="C1640" s="950"/>
      <c r="D1640" s="950"/>
      <c r="E1640" s="950"/>
      <c r="F1640" s="950"/>
      <c r="G1640" s="950"/>
      <c r="H1640" s="950"/>
      <c r="I1640" s="951"/>
      <c r="J1640" s="13"/>
      <c r="K1640" s="689" t="s">
        <v>25</v>
      </c>
    </row>
    <row r="1641" spans="1:12" s="5" customFormat="1" ht="15" customHeight="1" x14ac:dyDescent="0.3">
      <c r="A1641" s="949" t="s">
        <v>358</v>
      </c>
      <c r="B1641" s="950"/>
      <c r="C1641" s="950"/>
      <c r="D1641" s="950"/>
      <c r="E1641" s="950"/>
      <c r="F1641" s="950"/>
      <c r="G1641" s="950"/>
      <c r="H1641" s="950"/>
      <c r="I1641" s="951"/>
      <c r="J1641" s="13"/>
      <c r="K1641" s="689" t="s">
        <v>25</v>
      </c>
    </row>
    <row r="1642" spans="1:12" s="5" customFormat="1" ht="15" customHeight="1" x14ac:dyDescent="0.3">
      <c r="A1642" s="949" t="s">
        <v>26</v>
      </c>
      <c r="B1642" s="950"/>
      <c r="C1642" s="950"/>
      <c r="D1642" s="950"/>
      <c r="E1642" s="950"/>
      <c r="F1642" s="950"/>
      <c r="G1642" s="950"/>
      <c r="H1642" s="950"/>
      <c r="I1642" s="951"/>
      <c r="J1642" s="13"/>
      <c r="K1642" s="689" t="s">
        <v>25</v>
      </c>
    </row>
    <row r="1643" spans="1:12" s="5" customFormat="1" ht="15" customHeight="1" x14ac:dyDescent="0.3">
      <c r="A1643" s="17"/>
      <c r="B1643" s="1" t="s">
        <v>14</v>
      </c>
      <c r="C1643" s="18"/>
      <c r="D1643" s="18"/>
      <c r="E1643" s="18"/>
      <c r="F1643" s="18"/>
      <c r="G1643" s="18"/>
      <c r="H1643" s="18"/>
      <c r="I1643" s="18"/>
      <c r="J1643" s="19"/>
      <c r="K1643" s="10"/>
    </row>
    <row r="1644" spans="1:12" s="5" customFormat="1" ht="15" customHeight="1" x14ac:dyDescent="0.3">
      <c r="A1644" s="3" t="s">
        <v>15</v>
      </c>
      <c r="B1644" s="4" t="s">
        <v>20</v>
      </c>
      <c r="C1644" s="4"/>
      <c r="D1644" s="4"/>
      <c r="E1644" s="4"/>
      <c r="F1644" s="4"/>
      <c r="L1644" s="8"/>
    </row>
    <row r="1645" spans="1:12" s="5" customFormat="1" ht="15" customHeight="1" x14ac:dyDescent="0.3">
      <c r="A1645" s="3" t="s">
        <v>15</v>
      </c>
      <c r="B1645" s="4" t="s">
        <v>433</v>
      </c>
      <c r="C1645" s="4"/>
      <c r="D1645" s="4"/>
      <c r="E1645" s="4"/>
      <c r="J1645" s="4"/>
      <c r="K1645" s="4"/>
    </row>
    <row r="1646" spans="1:12" s="5" customFormat="1" ht="15" customHeight="1" x14ac:dyDescent="0.3">
      <c r="A1646" s="3" t="s">
        <v>15</v>
      </c>
      <c r="B1646" s="14" t="s">
        <v>16</v>
      </c>
      <c r="C1646" s="15"/>
      <c r="D1646" s="14"/>
      <c r="E1646" s="15"/>
      <c r="F1646" s="15"/>
      <c r="G1646" s="16"/>
      <c r="H1646" s="16"/>
      <c r="I1646" s="16"/>
      <c r="J1646" s="15"/>
      <c r="K1646" s="15"/>
    </row>
    <row r="1647" spans="1:12" s="5" customFormat="1" ht="15" customHeight="1" x14ac:dyDescent="0.3">
      <c r="B1647" s="16" t="s">
        <v>434</v>
      </c>
      <c r="C1647" s="16"/>
      <c r="D1647" s="16"/>
      <c r="E1647" s="16"/>
      <c r="F1647" s="16"/>
      <c r="G1647" s="16"/>
      <c r="H1647" s="16"/>
      <c r="I1647" s="16"/>
      <c r="J1647" s="16"/>
      <c r="K1647" s="16"/>
    </row>
    <row r="1648" spans="1:12" s="5" customFormat="1" ht="7.2" customHeight="1" x14ac:dyDescent="0.3">
      <c r="A1648" s="3"/>
      <c r="B1648" s="6"/>
      <c r="C1648" s="6"/>
      <c r="D1648" s="6"/>
      <c r="E1648" s="6"/>
      <c r="F1648" s="6"/>
      <c r="G1648" s="6"/>
      <c r="H1648" s="7"/>
      <c r="I1648" s="7"/>
      <c r="J1648" s="7"/>
      <c r="K1648" s="7"/>
    </row>
    <row r="1649" spans="1:12" s="5" customFormat="1" ht="12.75" customHeight="1" x14ac:dyDescent="0.3">
      <c r="E1649" s="9"/>
      <c r="F1649" s="9"/>
      <c r="I1649" s="20" t="s">
        <v>28</v>
      </c>
      <c r="J1649" s="9"/>
      <c r="K1649" s="9"/>
      <c r="L1649" s="8"/>
    </row>
    <row r="1650" spans="1:12" x14ac:dyDescent="0.3">
      <c r="A1650" s="141" t="s">
        <v>324</v>
      </c>
      <c r="B1650" s="141"/>
      <c r="C1650" s="141"/>
      <c r="D1650" s="141"/>
      <c r="E1650" s="141"/>
      <c r="F1650" s="141"/>
      <c r="G1650" s="141"/>
      <c r="H1650" s="141"/>
      <c r="I1650" s="141"/>
      <c r="J1650" s="105"/>
      <c r="K1650" s="106"/>
      <c r="L1650" s="106"/>
    </row>
    <row r="1651" spans="1:12" x14ac:dyDescent="0.3">
      <c r="A1651" s="140" t="s">
        <v>30</v>
      </c>
      <c r="B1651" s="140"/>
      <c r="C1651" s="140"/>
      <c r="D1651" s="140"/>
      <c r="E1651" s="140"/>
      <c r="F1651" s="140"/>
      <c r="G1651" s="140"/>
      <c r="H1651" s="140"/>
      <c r="I1651" s="140"/>
      <c r="J1651" s="88"/>
      <c r="K1651" s="89"/>
      <c r="L1651" s="89"/>
    </row>
    <row r="1652" spans="1:12" ht="61.2" x14ac:dyDescent="0.3">
      <c r="A1652" s="606" t="s">
        <v>0</v>
      </c>
      <c r="B1652" s="637" t="s">
        <v>24</v>
      </c>
      <c r="C1652" s="90" t="s">
        <v>31</v>
      </c>
      <c r="D1652" s="638" t="s">
        <v>32</v>
      </c>
      <c r="E1652" s="91" t="s">
        <v>432</v>
      </c>
      <c r="F1652" s="91" t="s">
        <v>33</v>
      </c>
      <c r="G1652" s="90" t="s">
        <v>1</v>
      </c>
      <c r="H1652" s="90" t="s">
        <v>23</v>
      </c>
      <c r="I1652" s="639" t="s">
        <v>34</v>
      </c>
      <c r="J1652" s="90" t="s">
        <v>2</v>
      </c>
      <c r="K1652" s="90" t="s">
        <v>35</v>
      </c>
      <c r="L1652" s="90" t="s">
        <v>36</v>
      </c>
    </row>
    <row r="1653" spans="1:12" x14ac:dyDescent="0.3">
      <c r="A1653" s="640" t="s">
        <v>37</v>
      </c>
      <c r="B1653" s="641" t="s">
        <v>3</v>
      </c>
      <c r="C1653" s="90" t="s">
        <v>4</v>
      </c>
      <c r="D1653" s="90" t="s">
        <v>5</v>
      </c>
      <c r="E1653" s="90" t="s">
        <v>6</v>
      </c>
      <c r="F1653" s="642" t="s">
        <v>7</v>
      </c>
      <c r="G1653" s="642" t="s">
        <v>8</v>
      </c>
      <c r="H1653" s="643" t="s">
        <v>9</v>
      </c>
      <c r="I1653" s="644" t="s">
        <v>10</v>
      </c>
      <c r="J1653" s="645" t="s">
        <v>11</v>
      </c>
      <c r="K1653" s="690" t="s">
        <v>12</v>
      </c>
      <c r="L1653" s="691" t="s">
        <v>38</v>
      </c>
    </row>
    <row r="1654" spans="1:12" x14ac:dyDescent="0.3">
      <c r="A1654" s="98" t="s">
        <v>13</v>
      </c>
      <c r="B1654" s="710" t="s">
        <v>325</v>
      </c>
      <c r="C1654" s="711">
        <v>5</v>
      </c>
      <c r="D1654" s="599" t="s">
        <v>22</v>
      </c>
      <c r="E1654" s="649">
        <v>0</v>
      </c>
      <c r="F1654" s="650">
        <f t="shared" ref="F1654:F1655" si="92">ROUND(C1654*E1654,2)</f>
        <v>0</v>
      </c>
      <c r="G1654" s="651">
        <v>0.08</v>
      </c>
      <c r="H1654" s="650">
        <f t="shared" ref="H1654:H1655" si="93">ROUND(F1654*G1654+F1654,2)</f>
        <v>0</v>
      </c>
      <c r="I1654" s="601"/>
      <c r="J1654" s="692"/>
      <c r="K1654" s="697">
        <v>2</v>
      </c>
      <c r="L1654" s="694">
        <f t="shared" ref="L1654:L1655" si="94">ROUND(H1654/C1654*K1654,2)</f>
        <v>0</v>
      </c>
    </row>
    <row r="1655" spans="1:12" x14ac:dyDescent="0.3">
      <c r="A1655" s="98" t="s">
        <v>17</v>
      </c>
      <c r="B1655" s="597" t="s">
        <v>419</v>
      </c>
      <c r="C1655" s="712">
        <v>20</v>
      </c>
      <c r="D1655" s="599" t="s">
        <v>22</v>
      </c>
      <c r="E1655" s="649">
        <v>0</v>
      </c>
      <c r="F1655" s="713">
        <f t="shared" si="92"/>
        <v>0</v>
      </c>
      <c r="G1655" s="714">
        <v>0.08</v>
      </c>
      <c r="H1655" s="713">
        <f t="shared" si="93"/>
        <v>0</v>
      </c>
      <c r="I1655" s="601"/>
      <c r="J1655" s="86"/>
      <c r="K1655" s="136">
        <v>2</v>
      </c>
      <c r="L1655" s="99">
        <f t="shared" si="94"/>
        <v>0</v>
      </c>
    </row>
    <row r="1656" spans="1:12" x14ac:dyDescent="0.3">
      <c r="A1656" s="38"/>
      <c r="B1656" s="715"/>
      <c r="C1656" s="699"/>
      <c r="D1656" s="700"/>
      <c r="E1656" s="587"/>
      <c r="F1656" s="713">
        <f>SUM(F1654:F1655)</f>
        <v>0</v>
      </c>
      <c r="G1656" s="410"/>
      <c r="H1656" s="713">
        <f>SUM(H1654:H1655)</f>
        <v>0</v>
      </c>
      <c r="I1656" s="41"/>
      <c r="J1656" s="42"/>
      <c r="K1656" s="43"/>
      <c r="L1656" s="694">
        <f>SUM(L1654:L1655)</f>
        <v>0</v>
      </c>
    </row>
    <row r="1657" spans="1:12" x14ac:dyDescent="0.2">
      <c r="A1657" s="518" t="s">
        <v>40</v>
      </c>
      <c r="B1657" s="519"/>
      <c r="C1657" s="519"/>
      <c r="D1657" s="519"/>
      <c r="E1657" s="519"/>
      <c r="F1657" s="519"/>
      <c r="G1657" s="519"/>
      <c r="H1657" s="519"/>
      <c r="I1657" s="139"/>
      <c r="J1657" s="97"/>
      <c r="K1657" s="97"/>
      <c r="L1657" s="97"/>
    </row>
    <row r="1658" spans="1:12" ht="20.399999999999999" x14ac:dyDescent="0.2">
      <c r="A1658" s="606" t="s">
        <v>0</v>
      </c>
      <c r="B1658" s="680" t="s">
        <v>278</v>
      </c>
      <c r="C1658" s="590"/>
      <c r="D1658" s="608"/>
      <c r="E1658" s="606" t="s">
        <v>42</v>
      </c>
      <c r="F1658" s="609"/>
      <c r="G1658" s="610"/>
      <c r="H1658" s="610"/>
      <c r="I1658" s="681" t="s">
        <v>43</v>
      </c>
      <c r="J1658" s="682"/>
      <c r="K1658" s="683"/>
      <c r="L1658" s="684"/>
    </row>
    <row r="1659" spans="1:12" x14ac:dyDescent="0.2">
      <c r="A1659" s="614" t="s">
        <v>13</v>
      </c>
      <c r="B1659" s="952" t="s">
        <v>326</v>
      </c>
      <c r="C1659" s="953"/>
      <c r="D1659" s="954"/>
      <c r="E1659" s="716" t="s">
        <v>44</v>
      </c>
      <c r="F1659" s="618"/>
      <c r="G1659" s="619"/>
      <c r="H1659" s="619"/>
      <c r="I1659" s="685"/>
      <c r="J1659" s="686"/>
      <c r="K1659" s="687"/>
      <c r="L1659" s="688"/>
    </row>
    <row r="1660" spans="1:12" ht="19.8" customHeight="1" x14ac:dyDescent="0.2">
      <c r="A1660" s="614" t="s">
        <v>17</v>
      </c>
      <c r="B1660" s="952" t="s">
        <v>327</v>
      </c>
      <c r="C1660" s="953"/>
      <c r="D1660" s="954"/>
      <c r="E1660" s="716" t="s">
        <v>44</v>
      </c>
      <c r="F1660" s="627"/>
      <c r="G1660" s="628"/>
      <c r="H1660" s="628"/>
      <c r="I1660" s="685"/>
      <c r="J1660" s="686"/>
      <c r="K1660" s="687"/>
      <c r="L1660" s="688"/>
    </row>
    <row r="1661" spans="1:12" x14ac:dyDescent="0.2">
      <c r="A1661" s="614" t="s">
        <v>18</v>
      </c>
      <c r="B1661" s="952" t="s">
        <v>328</v>
      </c>
      <c r="C1661" s="953"/>
      <c r="D1661" s="954"/>
      <c r="E1661" s="716" t="s">
        <v>44</v>
      </c>
      <c r="F1661" s="618"/>
      <c r="G1661" s="619"/>
      <c r="H1661" s="619"/>
      <c r="I1661" s="685"/>
      <c r="J1661" s="686"/>
      <c r="K1661" s="687"/>
      <c r="L1661" s="688"/>
    </row>
    <row r="1662" spans="1:12" ht="10.199999999999999" customHeight="1" x14ac:dyDescent="0.2">
      <c r="A1662" s="614" t="s">
        <v>19</v>
      </c>
      <c r="B1662" s="952" t="s">
        <v>329</v>
      </c>
      <c r="C1662" s="953"/>
      <c r="D1662" s="954"/>
      <c r="E1662" s="716" t="s">
        <v>44</v>
      </c>
      <c r="F1662" s="618"/>
      <c r="G1662" s="619"/>
      <c r="H1662" s="619"/>
      <c r="I1662" s="685"/>
      <c r="J1662" s="686"/>
      <c r="K1662" s="687"/>
      <c r="L1662" s="688"/>
    </row>
    <row r="1663" spans="1:12" ht="31.2" customHeight="1" x14ac:dyDescent="0.2">
      <c r="A1663" s="614" t="s">
        <v>21</v>
      </c>
      <c r="B1663" s="952" t="s">
        <v>330</v>
      </c>
      <c r="C1663" s="953"/>
      <c r="D1663" s="954"/>
      <c r="E1663" s="716" t="s">
        <v>44</v>
      </c>
      <c r="F1663" s="627"/>
      <c r="G1663" s="628"/>
      <c r="H1663" s="628"/>
      <c r="I1663" s="685"/>
      <c r="J1663" s="686"/>
      <c r="K1663" s="687"/>
      <c r="L1663" s="688"/>
    </row>
    <row r="1664" spans="1:12" x14ac:dyDescent="0.2">
      <c r="A1664" s="614" t="s">
        <v>53</v>
      </c>
      <c r="B1664" s="952" t="s">
        <v>331</v>
      </c>
      <c r="C1664" s="953"/>
      <c r="D1664" s="954"/>
      <c r="E1664" s="716" t="s">
        <v>44</v>
      </c>
      <c r="F1664" s="627"/>
      <c r="G1664" s="628"/>
      <c r="H1664" s="628"/>
      <c r="I1664" s="685"/>
      <c r="J1664" s="686"/>
      <c r="K1664" s="687"/>
      <c r="L1664" s="688"/>
    </row>
    <row r="1665" spans="1:12" ht="110.55" customHeight="1" x14ac:dyDescent="0.2">
      <c r="A1665" s="614" t="s">
        <v>55</v>
      </c>
      <c r="B1665" s="969" t="s">
        <v>332</v>
      </c>
      <c r="C1665" s="970"/>
      <c r="D1665" s="971"/>
      <c r="E1665" s="716" t="s">
        <v>44</v>
      </c>
      <c r="F1665" s="618"/>
      <c r="G1665" s="619"/>
      <c r="H1665" s="619"/>
      <c r="I1665" s="685"/>
      <c r="J1665" s="686"/>
      <c r="K1665" s="687"/>
      <c r="L1665" s="688"/>
    </row>
    <row r="1666" spans="1:12" s="5" customFormat="1" ht="15" customHeight="1" x14ac:dyDescent="0.3">
      <c r="A1666" s="17" t="s">
        <v>15</v>
      </c>
      <c r="B1666" s="523" t="s">
        <v>27</v>
      </c>
      <c r="C1666" s="2"/>
      <c r="D1666" s="1"/>
      <c r="F1666" s="2"/>
      <c r="G1666" s="10"/>
      <c r="H1666" s="11"/>
      <c r="I1666" s="10"/>
      <c r="J1666" s="2"/>
      <c r="K1666" s="2"/>
    </row>
    <row r="1667" spans="1:12" s="5" customFormat="1" ht="15" customHeight="1" x14ac:dyDescent="0.3">
      <c r="A1667" s="933" t="s">
        <v>357</v>
      </c>
      <c r="B1667" s="950"/>
      <c r="C1667" s="950"/>
      <c r="D1667" s="950"/>
      <c r="E1667" s="950"/>
      <c r="F1667" s="950"/>
      <c r="G1667" s="950"/>
      <c r="H1667" s="950"/>
      <c r="I1667" s="951"/>
      <c r="J1667" s="13"/>
      <c r="K1667" s="689" t="s">
        <v>25</v>
      </c>
    </row>
    <row r="1668" spans="1:12" s="5" customFormat="1" ht="15" customHeight="1" x14ac:dyDescent="0.3">
      <c r="A1668" s="933" t="s">
        <v>358</v>
      </c>
      <c r="B1668" s="950"/>
      <c r="C1668" s="950"/>
      <c r="D1668" s="950"/>
      <c r="E1668" s="950"/>
      <c r="F1668" s="950"/>
      <c r="G1668" s="950"/>
      <c r="H1668" s="950"/>
      <c r="I1668" s="951"/>
      <c r="J1668" s="13"/>
      <c r="K1668" s="689" t="s">
        <v>25</v>
      </c>
    </row>
    <row r="1669" spans="1:12" s="5" customFormat="1" ht="15" customHeight="1" x14ac:dyDescent="0.3">
      <c r="A1669" s="933" t="s">
        <v>26</v>
      </c>
      <c r="B1669" s="950"/>
      <c r="C1669" s="950"/>
      <c r="D1669" s="950"/>
      <c r="E1669" s="950"/>
      <c r="F1669" s="950"/>
      <c r="G1669" s="950"/>
      <c r="H1669" s="950"/>
      <c r="I1669" s="951"/>
      <c r="J1669" s="13"/>
      <c r="K1669" s="689" t="s">
        <v>25</v>
      </c>
    </row>
    <row r="1670" spans="1:12" s="5" customFormat="1" ht="15" customHeight="1" x14ac:dyDescent="0.3">
      <c r="A1670" s="17"/>
      <c r="B1670" s="1" t="s">
        <v>14</v>
      </c>
      <c r="C1670" s="18"/>
      <c r="D1670" s="18"/>
      <c r="E1670" s="18"/>
      <c r="F1670" s="18"/>
      <c r="G1670" s="18"/>
      <c r="H1670" s="18"/>
      <c r="I1670" s="18"/>
      <c r="J1670" s="19"/>
      <c r="K1670" s="10"/>
    </row>
    <row r="1671" spans="1:12" s="5" customFormat="1" ht="15" customHeight="1" x14ac:dyDescent="0.3">
      <c r="A1671" s="3" t="s">
        <v>15</v>
      </c>
      <c r="B1671" s="4" t="s">
        <v>20</v>
      </c>
      <c r="C1671" s="4"/>
      <c r="D1671" s="4"/>
      <c r="E1671" s="4"/>
      <c r="F1671" s="4"/>
      <c r="L1671" s="8"/>
    </row>
    <row r="1672" spans="1:12" s="5" customFormat="1" ht="15" customHeight="1" x14ac:dyDescent="0.3">
      <c r="A1672" s="3" t="s">
        <v>15</v>
      </c>
      <c r="B1672" s="4" t="s">
        <v>433</v>
      </c>
      <c r="C1672" s="4"/>
      <c r="D1672" s="4"/>
      <c r="E1672" s="4"/>
      <c r="J1672" s="4"/>
      <c r="K1672" s="4"/>
    </row>
    <row r="1673" spans="1:12" s="5" customFormat="1" ht="15" customHeight="1" x14ac:dyDescent="0.3">
      <c r="A1673" s="3" t="s">
        <v>15</v>
      </c>
      <c r="B1673" s="14" t="s">
        <v>16</v>
      </c>
      <c r="C1673" s="15"/>
      <c r="D1673" s="14"/>
      <c r="E1673" s="15"/>
      <c r="F1673" s="15"/>
      <c r="G1673" s="16"/>
      <c r="H1673" s="16"/>
      <c r="I1673" s="16"/>
      <c r="J1673" s="15"/>
      <c r="K1673" s="15"/>
    </row>
    <row r="1674" spans="1:12" s="5" customFormat="1" ht="15" customHeight="1" x14ac:dyDescent="0.3">
      <c r="B1674" s="16" t="s">
        <v>434</v>
      </c>
      <c r="C1674" s="16"/>
      <c r="D1674" s="16"/>
      <c r="E1674" s="16"/>
      <c r="F1674" s="16"/>
      <c r="G1674" s="16"/>
      <c r="H1674" s="16"/>
      <c r="I1674" s="16"/>
      <c r="J1674" s="16"/>
      <c r="K1674" s="16"/>
    </row>
    <row r="1675" spans="1:12" s="5" customFormat="1" ht="7.2" customHeight="1" x14ac:dyDescent="0.3">
      <c r="A1675" s="3"/>
      <c r="B1675" s="6"/>
      <c r="C1675" s="6"/>
      <c r="D1675" s="6"/>
      <c r="E1675" s="6"/>
      <c r="F1675" s="6"/>
      <c r="G1675" s="6"/>
      <c r="H1675" s="7"/>
      <c r="I1675" s="7"/>
      <c r="J1675" s="7"/>
      <c r="K1675" s="7"/>
    </row>
    <row r="1676" spans="1:12" s="5" customFormat="1" ht="12.75" customHeight="1" x14ac:dyDescent="0.3">
      <c r="E1676" s="9"/>
      <c r="F1676" s="9"/>
      <c r="I1676" s="20" t="s">
        <v>28</v>
      </c>
      <c r="J1676" s="9"/>
      <c r="K1676" s="9"/>
      <c r="L1676" s="8"/>
    </row>
    <row r="1677" spans="1:12" x14ac:dyDescent="0.3">
      <c r="A1677" s="140" t="s">
        <v>333</v>
      </c>
      <c r="B1677" s="140"/>
      <c r="C1677" s="140"/>
      <c r="D1677" s="140"/>
      <c r="E1677" s="140"/>
      <c r="F1677" s="140"/>
      <c r="G1677" s="140"/>
      <c r="H1677" s="140"/>
      <c r="I1677" s="140"/>
      <c r="J1677" s="88"/>
      <c r="K1677" s="89"/>
      <c r="L1677" s="89"/>
    </row>
    <row r="1678" spans="1:12" x14ac:dyDescent="0.3">
      <c r="A1678" s="140" t="s">
        <v>30</v>
      </c>
      <c r="B1678" s="140"/>
      <c r="C1678" s="140"/>
      <c r="D1678" s="140"/>
      <c r="E1678" s="140"/>
      <c r="F1678" s="140"/>
      <c r="G1678" s="140"/>
      <c r="H1678" s="140"/>
      <c r="I1678" s="140"/>
      <c r="J1678" s="88"/>
      <c r="K1678" s="89"/>
      <c r="L1678" s="89"/>
    </row>
    <row r="1679" spans="1:12" ht="61.2" x14ac:dyDescent="0.3">
      <c r="A1679" s="606" t="s">
        <v>0</v>
      </c>
      <c r="B1679" s="637" t="s">
        <v>24</v>
      </c>
      <c r="C1679" s="90" t="s">
        <v>31</v>
      </c>
      <c r="D1679" s="638" t="s">
        <v>32</v>
      </c>
      <c r="E1679" s="91" t="s">
        <v>432</v>
      </c>
      <c r="F1679" s="91" t="s">
        <v>33</v>
      </c>
      <c r="G1679" s="90" t="s">
        <v>1</v>
      </c>
      <c r="H1679" s="90" t="s">
        <v>23</v>
      </c>
      <c r="I1679" s="639" t="s">
        <v>34</v>
      </c>
      <c r="J1679" s="90" t="s">
        <v>2</v>
      </c>
      <c r="K1679" s="90" t="s">
        <v>35</v>
      </c>
      <c r="L1679" s="90" t="s">
        <v>36</v>
      </c>
    </row>
    <row r="1680" spans="1:12" x14ac:dyDescent="0.3">
      <c r="A1680" s="640" t="s">
        <v>37</v>
      </c>
      <c r="B1680" s="641" t="s">
        <v>3</v>
      </c>
      <c r="C1680" s="90" t="s">
        <v>4</v>
      </c>
      <c r="D1680" s="90" t="s">
        <v>5</v>
      </c>
      <c r="E1680" s="90" t="s">
        <v>6</v>
      </c>
      <c r="F1680" s="642" t="s">
        <v>7</v>
      </c>
      <c r="G1680" s="642" t="s">
        <v>8</v>
      </c>
      <c r="H1680" s="643" t="s">
        <v>9</v>
      </c>
      <c r="I1680" s="644" t="s">
        <v>10</v>
      </c>
      <c r="J1680" s="645" t="s">
        <v>11</v>
      </c>
      <c r="K1680" s="690" t="s">
        <v>12</v>
      </c>
      <c r="L1680" s="691" t="s">
        <v>38</v>
      </c>
    </row>
    <row r="1681" spans="1:12" ht="30.6" x14ac:dyDescent="0.3">
      <c r="A1681" s="98" t="s">
        <v>13</v>
      </c>
      <c r="B1681" s="648" t="s">
        <v>334</v>
      </c>
      <c r="C1681" s="606">
        <v>500</v>
      </c>
      <c r="D1681" s="614" t="s">
        <v>22</v>
      </c>
      <c r="E1681" s="649">
        <v>0</v>
      </c>
      <c r="F1681" s="650">
        <f t="shared" ref="F1681" si="95">ROUND(C1681*E1681,2)</f>
        <v>0</v>
      </c>
      <c r="G1681" s="651">
        <v>0.08</v>
      </c>
      <c r="H1681" s="650">
        <f t="shared" ref="H1681" si="96">ROUND(F1681*G1681+F1681,2)</f>
        <v>0</v>
      </c>
      <c r="I1681" s="601"/>
      <c r="J1681" s="692"/>
      <c r="K1681" s="693">
        <v>50</v>
      </c>
      <c r="L1681" s="694">
        <f t="shared" ref="L1681" si="97">ROUND(H1681/C1681*K1681,2)</f>
        <v>0</v>
      </c>
    </row>
    <row r="1682" spans="1:12" x14ac:dyDescent="0.2">
      <c r="A1682" s="518" t="s">
        <v>40</v>
      </c>
      <c r="B1682" s="519"/>
      <c r="C1682" s="519"/>
      <c r="D1682" s="519"/>
      <c r="E1682" s="519"/>
      <c r="F1682" s="519"/>
      <c r="G1682" s="519"/>
      <c r="H1682" s="519"/>
      <c r="I1682" s="139"/>
      <c r="J1682" s="97"/>
      <c r="K1682" s="97"/>
      <c r="L1682" s="97"/>
    </row>
    <row r="1683" spans="1:12" ht="20.399999999999999" x14ac:dyDescent="0.2">
      <c r="A1683" s="606" t="s">
        <v>0</v>
      </c>
      <c r="B1683" s="680" t="s">
        <v>278</v>
      </c>
      <c r="C1683" s="590"/>
      <c r="D1683" s="608"/>
      <c r="E1683" s="606" t="s">
        <v>42</v>
      </c>
      <c r="F1683" s="609"/>
      <c r="G1683" s="610"/>
      <c r="H1683" s="610"/>
      <c r="I1683" s="681" t="s">
        <v>43</v>
      </c>
      <c r="J1683" s="682"/>
      <c r="K1683" s="683"/>
      <c r="L1683" s="684"/>
    </row>
    <row r="1684" spans="1:12" ht="10.199999999999999" customHeight="1" x14ac:dyDescent="0.2">
      <c r="A1684" s="614" t="s">
        <v>13</v>
      </c>
      <c r="B1684" s="952" t="s">
        <v>335</v>
      </c>
      <c r="C1684" s="953"/>
      <c r="D1684" s="954"/>
      <c r="E1684" s="614" t="s">
        <v>44</v>
      </c>
      <c r="F1684" s="618"/>
      <c r="G1684" s="619"/>
      <c r="H1684" s="619"/>
      <c r="I1684" s="685"/>
      <c r="J1684" s="686"/>
      <c r="K1684" s="687"/>
      <c r="L1684" s="688"/>
    </row>
    <row r="1685" spans="1:12" ht="10.199999999999999" customHeight="1" x14ac:dyDescent="0.2">
      <c r="A1685" s="614" t="s">
        <v>17</v>
      </c>
      <c r="B1685" s="952" t="s">
        <v>336</v>
      </c>
      <c r="C1685" s="953"/>
      <c r="D1685" s="954"/>
      <c r="E1685" s="614" t="s">
        <v>44</v>
      </c>
      <c r="F1685" s="627"/>
      <c r="G1685" s="628"/>
      <c r="H1685" s="628"/>
      <c r="I1685" s="685"/>
      <c r="J1685" s="686"/>
      <c r="K1685" s="687"/>
      <c r="L1685" s="688"/>
    </row>
    <row r="1686" spans="1:12" ht="10.199999999999999" customHeight="1" x14ac:dyDescent="0.2">
      <c r="A1686" s="614" t="s">
        <v>18</v>
      </c>
      <c r="B1686" s="952" t="s">
        <v>337</v>
      </c>
      <c r="C1686" s="953"/>
      <c r="D1686" s="954"/>
      <c r="E1686" s="614" t="s">
        <v>44</v>
      </c>
      <c r="F1686" s="618"/>
      <c r="G1686" s="619"/>
      <c r="H1686" s="619"/>
      <c r="I1686" s="685"/>
      <c r="J1686" s="686"/>
      <c r="K1686" s="687"/>
      <c r="L1686" s="688"/>
    </row>
    <row r="1687" spans="1:12" ht="10.199999999999999" customHeight="1" x14ac:dyDescent="0.2">
      <c r="A1687" s="614" t="s">
        <v>19</v>
      </c>
      <c r="B1687" s="952" t="s">
        <v>338</v>
      </c>
      <c r="C1687" s="953"/>
      <c r="D1687" s="954"/>
      <c r="E1687" s="614" t="s">
        <v>44</v>
      </c>
      <c r="F1687" s="618"/>
      <c r="G1687" s="619"/>
      <c r="H1687" s="619"/>
      <c r="I1687" s="685"/>
      <c r="J1687" s="686"/>
      <c r="K1687" s="687"/>
      <c r="L1687" s="688"/>
    </row>
    <row r="1688" spans="1:12" ht="31.8" customHeight="1" x14ac:dyDescent="0.2">
      <c r="A1688" s="614" t="s">
        <v>21</v>
      </c>
      <c r="B1688" s="952" t="s">
        <v>330</v>
      </c>
      <c r="C1688" s="953"/>
      <c r="D1688" s="954"/>
      <c r="E1688" s="614" t="s">
        <v>44</v>
      </c>
      <c r="F1688" s="627"/>
      <c r="G1688" s="628"/>
      <c r="H1688" s="628"/>
      <c r="I1688" s="685"/>
      <c r="J1688" s="686"/>
      <c r="K1688" s="687"/>
      <c r="L1688" s="688"/>
    </row>
    <row r="1689" spans="1:12" s="5" customFormat="1" ht="15" customHeight="1" x14ac:dyDescent="0.3">
      <c r="A1689" s="17" t="s">
        <v>15</v>
      </c>
      <c r="B1689" s="523" t="s">
        <v>27</v>
      </c>
      <c r="C1689" s="2"/>
      <c r="D1689" s="1"/>
      <c r="F1689" s="2"/>
      <c r="G1689" s="10"/>
      <c r="H1689" s="11"/>
      <c r="I1689" s="10"/>
      <c r="J1689" s="2"/>
      <c r="K1689" s="2"/>
    </row>
    <row r="1690" spans="1:12" s="5" customFormat="1" ht="15" customHeight="1" x14ac:dyDescent="0.3">
      <c r="A1690" s="933" t="s">
        <v>357</v>
      </c>
      <c r="B1690" s="950"/>
      <c r="C1690" s="950"/>
      <c r="D1690" s="950"/>
      <c r="E1690" s="950"/>
      <c r="F1690" s="950"/>
      <c r="G1690" s="950"/>
      <c r="H1690" s="950"/>
      <c r="I1690" s="951"/>
      <c r="J1690" s="13"/>
      <c r="K1690" s="689" t="s">
        <v>25</v>
      </c>
    </row>
    <row r="1691" spans="1:12" s="5" customFormat="1" ht="15" customHeight="1" x14ac:dyDescent="0.3">
      <c r="A1691" s="933" t="s">
        <v>358</v>
      </c>
      <c r="B1691" s="950"/>
      <c r="C1691" s="950"/>
      <c r="D1691" s="950"/>
      <c r="E1691" s="950"/>
      <c r="F1691" s="950"/>
      <c r="G1691" s="950"/>
      <c r="H1691" s="950"/>
      <c r="I1691" s="951"/>
      <c r="J1691" s="13"/>
      <c r="K1691" s="689" t="s">
        <v>25</v>
      </c>
    </row>
    <row r="1692" spans="1:12" s="5" customFormat="1" ht="15" customHeight="1" x14ac:dyDescent="0.3">
      <c r="A1692" s="933" t="s">
        <v>26</v>
      </c>
      <c r="B1692" s="950"/>
      <c r="C1692" s="950"/>
      <c r="D1692" s="950"/>
      <c r="E1692" s="950"/>
      <c r="F1692" s="950"/>
      <c r="G1692" s="950"/>
      <c r="H1692" s="950"/>
      <c r="I1692" s="951"/>
      <c r="J1692" s="13"/>
      <c r="K1692" s="689" t="s">
        <v>25</v>
      </c>
    </row>
    <row r="1693" spans="1:12" s="5" customFormat="1" ht="15" customHeight="1" x14ac:dyDescent="0.3">
      <c r="A1693" s="17"/>
      <c r="B1693" s="1" t="s">
        <v>14</v>
      </c>
      <c r="C1693" s="18"/>
      <c r="D1693" s="18"/>
      <c r="E1693" s="18"/>
      <c r="F1693" s="18"/>
      <c r="G1693" s="18"/>
      <c r="H1693" s="18"/>
      <c r="I1693" s="18"/>
      <c r="J1693" s="19"/>
      <c r="K1693" s="10"/>
    </row>
    <row r="1694" spans="1:12" s="5" customFormat="1" ht="15" customHeight="1" x14ac:dyDescent="0.3">
      <c r="A1694" s="3" t="s">
        <v>15</v>
      </c>
      <c r="B1694" s="4" t="s">
        <v>20</v>
      </c>
      <c r="C1694" s="4"/>
      <c r="D1694" s="4"/>
      <c r="E1694" s="4"/>
      <c r="F1694" s="4"/>
      <c r="L1694" s="8"/>
    </row>
    <row r="1695" spans="1:12" s="5" customFormat="1" ht="15" customHeight="1" x14ac:dyDescent="0.3">
      <c r="A1695" s="3" t="s">
        <v>15</v>
      </c>
      <c r="B1695" s="4" t="s">
        <v>433</v>
      </c>
      <c r="C1695" s="4"/>
      <c r="D1695" s="4"/>
      <c r="E1695" s="4"/>
      <c r="J1695" s="4"/>
      <c r="K1695" s="4"/>
    </row>
    <row r="1696" spans="1:12" s="5" customFormat="1" ht="15" customHeight="1" x14ac:dyDescent="0.3">
      <c r="A1696" s="3" t="s">
        <v>15</v>
      </c>
      <c r="B1696" s="14" t="s">
        <v>16</v>
      </c>
      <c r="C1696" s="15"/>
      <c r="D1696" s="14"/>
      <c r="E1696" s="15"/>
      <c r="F1696" s="15"/>
      <c r="G1696" s="16"/>
      <c r="H1696" s="16"/>
      <c r="I1696" s="16"/>
      <c r="J1696" s="15"/>
      <c r="K1696" s="15"/>
    </row>
    <row r="1697" spans="1:12" s="5" customFormat="1" ht="15" customHeight="1" x14ac:dyDescent="0.3">
      <c r="B1697" s="16" t="s">
        <v>434</v>
      </c>
      <c r="C1697" s="16"/>
      <c r="D1697" s="16"/>
      <c r="E1697" s="16"/>
      <c r="F1697" s="16"/>
      <c r="G1697" s="16"/>
      <c r="H1697" s="16"/>
      <c r="I1697" s="16"/>
      <c r="J1697" s="16"/>
      <c r="K1697" s="16"/>
    </row>
    <row r="1698" spans="1:12" s="5" customFormat="1" ht="7.2" customHeight="1" x14ac:dyDescent="0.3">
      <c r="A1698" s="3"/>
      <c r="B1698" s="6"/>
      <c r="C1698" s="6"/>
      <c r="D1698" s="6"/>
      <c r="E1698" s="6"/>
      <c r="F1698" s="6"/>
      <c r="G1698" s="6"/>
      <c r="H1698" s="7"/>
      <c r="I1698" s="7"/>
      <c r="J1698" s="7"/>
      <c r="K1698" s="7"/>
    </row>
    <row r="1699" spans="1:12" s="5" customFormat="1" ht="12.75" customHeight="1" x14ac:dyDescent="0.3">
      <c r="E1699" s="9"/>
      <c r="F1699" s="9"/>
      <c r="I1699" s="20" t="s">
        <v>28</v>
      </c>
      <c r="J1699" s="9"/>
      <c r="K1699" s="9"/>
      <c r="L1699" s="8"/>
    </row>
    <row r="1700" spans="1:12" x14ac:dyDescent="0.3">
      <c r="A1700" s="140" t="s">
        <v>339</v>
      </c>
      <c r="B1700" s="140"/>
      <c r="C1700" s="140"/>
      <c r="D1700" s="140"/>
      <c r="E1700" s="140"/>
      <c r="F1700" s="140"/>
      <c r="G1700" s="140"/>
      <c r="H1700" s="140"/>
      <c r="I1700" s="140"/>
      <c r="J1700" s="88"/>
      <c r="K1700" s="89"/>
      <c r="L1700" s="89"/>
    </row>
    <row r="1701" spans="1:12" x14ac:dyDescent="0.3">
      <c r="A1701" s="140" t="s">
        <v>30</v>
      </c>
      <c r="B1701" s="140"/>
      <c r="C1701" s="140"/>
      <c r="D1701" s="140"/>
      <c r="E1701" s="140"/>
      <c r="F1701" s="140"/>
      <c r="G1701" s="140"/>
      <c r="H1701" s="140"/>
      <c r="I1701" s="140"/>
      <c r="J1701" s="88"/>
      <c r="K1701" s="89"/>
      <c r="L1701" s="89"/>
    </row>
    <row r="1702" spans="1:12" ht="61.2" x14ac:dyDescent="0.3">
      <c r="A1702" s="606" t="s">
        <v>0</v>
      </c>
      <c r="B1702" s="637" t="s">
        <v>24</v>
      </c>
      <c r="C1702" s="90" t="s">
        <v>31</v>
      </c>
      <c r="D1702" s="638" t="s">
        <v>32</v>
      </c>
      <c r="E1702" s="91" t="s">
        <v>432</v>
      </c>
      <c r="F1702" s="91" t="s">
        <v>33</v>
      </c>
      <c r="G1702" s="90" t="s">
        <v>1</v>
      </c>
      <c r="H1702" s="90" t="s">
        <v>23</v>
      </c>
      <c r="I1702" s="639" t="s">
        <v>34</v>
      </c>
      <c r="J1702" s="90" t="s">
        <v>2</v>
      </c>
      <c r="K1702" s="90" t="s">
        <v>35</v>
      </c>
      <c r="L1702" s="90" t="s">
        <v>36</v>
      </c>
    </row>
    <row r="1703" spans="1:12" x14ac:dyDescent="0.3">
      <c r="A1703" s="640" t="s">
        <v>37</v>
      </c>
      <c r="B1703" s="641" t="s">
        <v>3</v>
      </c>
      <c r="C1703" s="90" t="s">
        <v>4</v>
      </c>
      <c r="D1703" s="90" t="s">
        <v>5</v>
      </c>
      <c r="E1703" s="90" t="s">
        <v>6</v>
      </c>
      <c r="F1703" s="642" t="s">
        <v>7</v>
      </c>
      <c r="G1703" s="642" t="s">
        <v>8</v>
      </c>
      <c r="H1703" s="643" t="s">
        <v>9</v>
      </c>
      <c r="I1703" s="644" t="s">
        <v>10</v>
      </c>
      <c r="J1703" s="645" t="s">
        <v>11</v>
      </c>
      <c r="K1703" s="690" t="s">
        <v>12</v>
      </c>
      <c r="L1703" s="691" t="s">
        <v>38</v>
      </c>
    </row>
    <row r="1704" spans="1:12" ht="20.399999999999999" x14ac:dyDescent="0.3">
      <c r="A1704" s="98" t="s">
        <v>13</v>
      </c>
      <c r="B1704" s="710" t="s">
        <v>641</v>
      </c>
      <c r="C1704" s="606">
        <v>50</v>
      </c>
      <c r="D1704" s="614" t="s">
        <v>22</v>
      </c>
      <c r="E1704" s="649">
        <v>0</v>
      </c>
      <c r="F1704" s="650">
        <f t="shared" ref="F1704" si="98">ROUND(C1704*E1704,2)</f>
        <v>0</v>
      </c>
      <c r="G1704" s="651">
        <v>0.08</v>
      </c>
      <c r="H1704" s="650">
        <f t="shared" ref="H1704" si="99">ROUND(F1704*G1704+F1704,2)</f>
        <v>0</v>
      </c>
      <c r="I1704" s="601"/>
      <c r="J1704" s="692"/>
      <c r="K1704" s="693">
        <v>5</v>
      </c>
      <c r="L1704" s="694">
        <f t="shared" ref="L1704" si="100">ROUND(H1704/C1704*K1704,2)</f>
        <v>0</v>
      </c>
    </row>
    <row r="1705" spans="1:12" x14ac:dyDescent="0.2">
      <c r="A1705" s="518" t="s">
        <v>40</v>
      </c>
      <c r="B1705" s="519"/>
      <c r="C1705" s="519"/>
      <c r="D1705" s="519"/>
      <c r="E1705" s="519"/>
      <c r="F1705" s="519"/>
      <c r="G1705" s="519"/>
      <c r="H1705" s="519"/>
      <c r="I1705" s="139"/>
      <c r="J1705" s="97"/>
      <c r="K1705" s="97"/>
      <c r="L1705" s="97"/>
    </row>
    <row r="1706" spans="1:12" ht="20.399999999999999" x14ac:dyDescent="0.2">
      <c r="A1706" s="606" t="s">
        <v>0</v>
      </c>
      <c r="B1706" s="680" t="s">
        <v>278</v>
      </c>
      <c r="C1706" s="590"/>
      <c r="D1706" s="608"/>
      <c r="E1706" s="606" t="s">
        <v>42</v>
      </c>
      <c r="F1706" s="609"/>
      <c r="G1706" s="610"/>
      <c r="H1706" s="610"/>
      <c r="I1706" s="681" t="s">
        <v>43</v>
      </c>
      <c r="J1706" s="682"/>
      <c r="K1706" s="683"/>
      <c r="L1706" s="684"/>
    </row>
    <row r="1707" spans="1:12" ht="10.199999999999999" customHeight="1" x14ac:dyDescent="0.2">
      <c r="A1707" s="614" t="s">
        <v>13</v>
      </c>
      <c r="B1707" s="952" t="s">
        <v>340</v>
      </c>
      <c r="C1707" s="953"/>
      <c r="D1707" s="954"/>
      <c r="E1707" s="614" t="s">
        <v>44</v>
      </c>
      <c r="F1707" s="618"/>
      <c r="G1707" s="619"/>
      <c r="H1707" s="619"/>
      <c r="I1707" s="685"/>
      <c r="J1707" s="686"/>
      <c r="K1707" s="687"/>
      <c r="L1707" s="688"/>
    </row>
    <row r="1708" spans="1:12" ht="10.199999999999999" customHeight="1" x14ac:dyDescent="0.2">
      <c r="A1708" s="614" t="s">
        <v>17</v>
      </c>
      <c r="B1708" s="952" t="s">
        <v>642</v>
      </c>
      <c r="C1708" s="953"/>
      <c r="D1708" s="954"/>
      <c r="E1708" s="614" t="s">
        <v>44</v>
      </c>
      <c r="F1708" s="627"/>
      <c r="G1708" s="628"/>
      <c r="H1708" s="628"/>
      <c r="I1708" s="685"/>
      <c r="J1708" s="686"/>
      <c r="K1708" s="687"/>
      <c r="L1708" s="688"/>
    </row>
    <row r="1709" spans="1:12" ht="10.199999999999999" customHeight="1" x14ac:dyDescent="0.2">
      <c r="A1709" s="614" t="s">
        <v>18</v>
      </c>
      <c r="B1709" s="955" t="s">
        <v>643</v>
      </c>
      <c r="C1709" s="956"/>
      <c r="D1709" s="957"/>
      <c r="E1709" s="614" t="s">
        <v>44</v>
      </c>
      <c r="F1709" s="618"/>
      <c r="G1709" s="619"/>
      <c r="H1709" s="619"/>
      <c r="I1709" s="685"/>
      <c r="J1709" s="686"/>
      <c r="K1709" s="687"/>
      <c r="L1709" s="688"/>
    </row>
    <row r="1710" spans="1:12" ht="14.4" x14ac:dyDescent="0.2">
      <c r="A1710" s="716" t="s">
        <v>19</v>
      </c>
      <c r="B1710" s="958" t="s">
        <v>644</v>
      </c>
      <c r="C1710" s="959"/>
      <c r="D1710" s="959"/>
      <c r="E1710" s="703" t="s">
        <v>44</v>
      </c>
      <c r="F1710" s="627"/>
      <c r="G1710" s="628"/>
      <c r="H1710" s="628"/>
      <c r="I1710" s="685"/>
      <c r="J1710" s="686"/>
      <c r="K1710" s="687"/>
      <c r="L1710" s="688"/>
    </row>
    <row r="1711" spans="1:12" ht="10.199999999999999" customHeight="1" x14ac:dyDescent="0.2">
      <c r="A1711" s="614" t="s">
        <v>21</v>
      </c>
      <c r="B1711" s="960" t="s">
        <v>341</v>
      </c>
      <c r="C1711" s="961"/>
      <c r="D1711" s="962"/>
      <c r="E1711" s="614" t="s">
        <v>44</v>
      </c>
      <c r="F1711" s="618"/>
      <c r="G1711" s="619"/>
      <c r="H1711" s="619"/>
      <c r="I1711" s="685"/>
      <c r="J1711" s="686"/>
      <c r="K1711" s="687"/>
      <c r="L1711" s="688"/>
    </row>
    <row r="1712" spans="1:12" ht="10.199999999999999" customHeight="1" x14ac:dyDescent="0.2">
      <c r="A1712" s="614"/>
      <c r="B1712" s="955"/>
      <c r="C1712" s="956"/>
      <c r="D1712" s="957"/>
      <c r="E1712" s="614"/>
      <c r="F1712" s="618"/>
      <c r="G1712" s="619"/>
      <c r="H1712" s="619"/>
      <c r="I1712" s="685"/>
      <c r="J1712" s="686"/>
      <c r="K1712" s="687"/>
      <c r="L1712" s="688"/>
    </row>
    <row r="1713" spans="1:12" x14ac:dyDescent="0.2">
      <c r="A1713" s="614"/>
      <c r="B1713" s="63"/>
      <c r="C1713" s="625"/>
      <c r="D1713" s="626"/>
      <c r="E1713" s="614"/>
      <c r="F1713" s="627"/>
      <c r="G1713" s="628"/>
      <c r="H1713" s="628"/>
      <c r="I1713" s="685"/>
      <c r="J1713" s="686"/>
      <c r="K1713" s="687"/>
      <c r="L1713" s="688"/>
    </row>
    <row r="1714" spans="1:12" s="5" customFormat="1" ht="15" customHeight="1" x14ac:dyDescent="0.3">
      <c r="A1714" s="17" t="s">
        <v>15</v>
      </c>
      <c r="B1714" s="523" t="s">
        <v>27</v>
      </c>
      <c r="C1714" s="2"/>
      <c r="D1714" s="1"/>
      <c r="F1714" s="2"/>
      <c r="G1714" s="10"/>
      <c r="H1714" s="11"/>
      <c r="I1714" s="10"/>
      <c r="J1714" s="2"/>
      <c r="K1714" s="2"/>
    </row>
    <row r="1715" spans="1:12" s="5" customFormat="1" ht="15" customHeight="1" x14ac:dyDescent="0.3">
      <c r="A1715" s="949" t="s">
        <v>357</v>
      </c>
      <c r="B1715" s="950"/>
      <c r="C1715" s="950"/>
      <c r="D1715" s="950"/>
      <c r="E1715" s="950"/>
      <c r="F1715" s="950"/>
      <c r="G1715" s="950"/>
      <c r="H1715" s="950"/>
      <c r="I1715" s="951"/>
      <c r="J1715" s="13"/>
      <c r="K1715" s="689" t="s">
        <v>25</v>
      </c>
    </row>
    <row r="1716" spans="1:12" s="5" customFormat="1" ht="15" customHeight="1" x14ac:dyDescent="0.3">
      <c r="A1716" s="949" t="s">
        <v>358</v>
      </c>
      <c r="B1716" s="950"/>
      <c r="C1716" s="950"/>
      <c r="D1716" s="950"/>
      <c r="E1716" s="950"/>
      <c r="F1716" s="950"/>
      <c r="G1716" s="950"/>
      <c r="H1716" s="950"/>
      <c r="I1716" s="951"/>
      <c r="J1716" s="13"/>
      <c r="K1716" s="689" t="s">
        <v>25</v>
      </c>
    </row>
    <row r="1717" spans="1:12" s="5" customFormat="1" ht="15" customHeight="1" x14ac:dyDescent="0.3">
      <c r="A1717" s="949" t="s">
        <v>26</v>
      </c>
      <c r="B1717" s="950"/>
      <c r="C1717" s="950"/>
      <c r="D1717" s="950"/>
      <c r="E1717" s="950"/>
      <c r="F1717" s="950"/>
      <c r="G1717" s="950"/>
      <c r="H1717" s="950"/>
      <c r="I1717" s="951"/>
      <c r="J1717" s="13"/>
      <c r="K1717" s="689" t="s">
        <v>25</v>
      </c>
    </row>
    <row r="1718" spans="1:12" s="5" customFormat="1" ht="15" customHeight="1" x14ac:dyDescent="0.3">
      <c r="A1718" s="17"/>
      <c r="B1718" s="1" t="s">
        <v>14</v>
      </c>
      <c r="C1718" s="18"/>
      <c r="D1718" s="18"/>
      <c r="E1718" s="18"/>
      <c r="F1718" s="18"/>
      <c r="G1718" s="18"/>
      <c r="H1718" s="18"/>
      <c r="I1718" s="18"/>
      <c r="J1718" s="19"/>
      <c r="K1718" s="10"/>
    </row>
    <row r="1719" spans="1:12" s="5" customFormat="1" ht="15" customHeight="1" x14ac:dyDescent="0.3">
      <c r="A1719" s="3" t="s">
        <v>15</v>
      </c>
      <c r="B1719" s="4" t="s">
        <v>20</v>
      </c>
      <c r="C1719" s="4"/>
      <c r="D1719" s="4"/>
      <c r="E1719" s="4"/>
      <c r="F1719" s="4"/>
      <c r="L1719" s="8"/>
    </row>
    <row r="1720" spans="1:12" s="5" customFormat="1" ht="15" customHeight="1" x14ac:dyDescent="0.3">
      <c r="A1720" s="3" t="s">
        <v>15</v>
      </c>
      <c r="B1720" s="4" t="s">
        <v>433</v>
      </c>
      <c r="C1720" s="4"/>
      <c r="D1720" s="4"/>
      <c r="E1720" s="4"/>
      <c r="J1720" s="4"/>
      <c r="K1720" s="4"/>
    </row>
    <row r="1721" spans="1:12" s="5" customFormat="1" ht="15" customHeight="1" x14ac:dyDescent="0.3">
      <c r="A1721" s="3" t="s">
        <v>15</v>
      </c>
      <c r="B1721" s="14" t="s">
        <v>16</v>
      </c>
      <c r="C1721" s="15"/>
      <c r="D1721" s="14"/>
      <c r="E1721" s="15"/>
      <c r="F1721" s="15"/>
      <c r="G1721" s="16"/>
      <c r="H1721" s="16"/>
      <c r="I1721" s="16"/>
      <c r="J1721" s="15"/>
      <c r="K1721" s="15"/>
    </row>
    <row r="1722" spans="1:12" s="5" customFormat="1" ht="15" customHeight="1" x14ac:dyDescent="0.3">
      <c r="B1722" s="16" t="s">
        <v>434</v>
      </c>
      <c r="C1722" s="16"/>
      <c r="D1722" s="16"/>
      <c r="E1722" s="16"/>
      <c r="F1722" s="16"/>
      <c r="G1722" s="16"/>
      <c r="H1722" s="16"/>
      <c r="I1722" s="16"/>
      <c r="J1722" s="16"/>
      <c r="K1722" s="16"/>
    </row>
    <row r="1723" spans="1:12" s="5" customFormat="1" ht="7.2" customHeight="1" x14ac:dyDescent="0.3">
      <c r="A1723" s="3"/>
      <c r="B1723" s="6"/>
      <c r="C1723" s="6"/>
      <c r="D1723" s="6"/>
      <c r="E1723" s="6"/>
      <c r="F1723" s="6"/>
      <c r="G1723" s="6"/>
      <c r="H1723" s="7"/>
      <c r="I1723" s="7"/>
      <c r="J1723" s="7"/>
      <c r="K1723" s="7"/>
    </row>
    <row r="1724" spans="1:12" s="5" customFormat="1" ht="12.75" customHeight="1" x14ac:dyDescent="0.3">
      <c r="E1724" s="9"/>
      <c r="F1724" s="9"/>
      <c r="I1724" s="20" t="s">
        <v>28</v>
      </c>
      <c r="J1724" s="9"/>
      <c r="K1724" s="9"/>
      <c r="L1724" s="8"/>
    </row>
    <row r="1725" spans="1:12" x14ac:dyDescent="0.3">
      <c r="A1725" s="140" t="s">
        <v>645</v>
      </c>
      <c r="B1725" s="140"/>
      <c r="C1725" s="140"/>
      <c r="D1725" s="140"/>
      <c r="E1725" s="140"/>
      <c r="F1725" s="140"/>
      <c r="G1725" s="140"/>
      <c r="H1725" s="140"/>
      <c r="I1725" s="140"/>
      <c r="J1725" s="88"/>
      <c r="K1725" s="89"/>
      <c r="L1725" s="89"/>
    </row>
    <row r="1726" spans="1:12" x14ac:dyDescent="0.3">
      <c r="A1726" s="140" t="s">
        <v>30</v>
      </c>
      <c r="B1726" s="140"/>
      <c r="C1726" s="140"/>
      <c r="D1726" s="140"/>
      <c r="E1726" s="140"/>
      <c r="F1726" s="140"/>
      <c r="G1726" s="140"/>
      <c r="H1726" s="140"/>
      <c r="I1726" s="140"/>
      <c r="J1726" s="88"/>
      <c r="K1726" s="89"/>
      <c r="L1726" s="89"/>
    </row>
    <row r="1727" spans="1:12" ht="61.2" x14ac:dyDescent="0.3">
      <c r="A1727" s="606" t="s">
        <v>0</v>
      </c>
      <c r="B1727" s="637" t="s">
        <v>24</v>
      </c>
      <c r="C1727" s="90" t="s">
        <v>31</v>
      </c>
      <c r="D1727" s="638" t="s">
        <v>32</v>
      </c>
      <c r="E1727" s="91" t="s">
        <v>432</v>
      </c>
      <c r="F1727" s="91" t="s">
        <v>33</v>
      </c>
      <c r="G1727" s="90" t="s">
        <v>1</v>
      </c>
      <c r="H1727" s="90" t="s">
        <v>23</v>
      </c>
      <c r="I1727" s="639" t="s">
        <v>34</v>
      </c>
      <c r="J1727" s="90" t="s">
        <v>2</v>
      </c>
      <c r="K1727" s="90" t="s">
        <v>35</v>
      </c>
      <c r="L1727" s="90" t="s">
        <v>36</v>
      </c>
    </row>
    <row r="1728" spans="1:12" x14ac:dyDescent="0.3">
      <c r="A1728" s="640" t="s">
        <v>37</v>
      </c>
      <c r="B1728" s="641" t="s">
        <v>3</v>
      </c>
      <c r="C1728" s="90" t="s">
        <v>4</v>
      </c>
      <c r="D1728" s="90" t="s">
        <v>5</v>
      </c>
      <c r="E1728" s="90" t="s">
        <v>6</v>
      </c>
      <c r="F1728" s="642" t="s">
        <v>7</v>
      </c>
      <c r="G1728" s="642" t="s">
        <v>8</v>
      </c>
      <c r="H1728" s="643" t="s">
        <v>9</v>
      </c>
      <c r="I1728" s="644" t="s">
        <v>10</v>
      </c>
      <c r="J1728" s="645" t="s">
        <v>11</v>
      </c>
      <c r="K1728" s="690" t="s">
        <v>12</v>
      </c>
      <c r="L1728" s="691" t="s">
        <v>38</v>
      </c>
    </row>
    <row r="1729" spans="1:12" x14ac:dyDescent="0.3">
      <c r="A1729" s="717" t="s">
        <v>13</v>
      </c>
      <c r="B1729" s="718" t="s">
        <v>646</v>
      </c>
      <c r="C1729" s="719">
        <v>5</v>
      </c>
      <c r="D1729" s="720" t="s">
        <v>22</v>
      </c>
      <c r="E1729" s="721">
        <v>0</v>
      </c>
      <c r="F1729" s="722">
        <f t="shared" ref="F1729:F1730" si="101">ROUND(C1729*E1729,2)</f>
        <v>0</v>
      </c>
      <c r="G1729" s="723">
        <v>0.08</v>
      </c>
      <c r="H1729" s="722">
        <f t="shared" ref="H1729:H1730" si="102">ROUND(F1729*G1729+F1729,2)</f>
        <v>0</v>
      </c>
      <c r="I1729" s="724"/>
      <c r="J1729" s="472"/>
      <c r="K1729" s="473">
        <v>1</v>
      </c>
      <c r="L1729" s="725">
        <f t="shared" ref="L1729:L1730" si="103">ROUND(H1729/C1729*K1729,2)</f>
        <v>0</v>
      </c>
    </row>
    <row r="1730" spans="1:12" x14ac:dyDescent="0.3">
      <c r="A1730" s="726" t="s">
        <v>17</v>
      </c>
      <c r="B1730" s="727" t="s">
        <v>647</v>
      </c>
      <c r="C1730" s="728">
        <v>15</v>
      </c>
      <c r="D1730" s="729" t="s">
        <v>22</v>
      </c>
      <c r="E1730" s="721">
        <v>0</v>
      </c>
      <c r="F1730" s="722">
        <f t="shared" si="101"/>
        <v>0</v>
      </c>
      <c r="G1730" s="723">
        <v>0.08</v>
      </c>
      <c r="H1730" s="722">
        <f t="shared" si="102"/>
        <v>0</v>
      </c>
      <c r="I1730" s="870"/>
      <c r="J1730" s="871"/>
      <c r="K1730" s="879">
        <v>1</v>
      </c>
      <c r="L1730" s="880">
        <f t="shared" si="103"/>
        <v>0</v>
      </c>
    </row>
    <row r="1731" spans="1:12" x14ac:dyDescent="0.3">
      <c r="A1731" s="38"/>
      <c r="B1731" s="736"/>
      <c r="C1731" s="737"/>
      <c r="D1731" s="738"/>
      <c r="E1731" s="739"/>
      <c r="F1731" s="730">
        <f>SUM(F1729:F1730)</f>
        <v>0</v>
      </c>
      <c r="G1731" s="410"/>
      <c r="H1731" s="730">
        <f>SUM(H1729:H1730)</f>
        <v>0</v>
      </c>
      <c r="I1731" s="41"/>
      <c r="J1731" s="42"/>
      <c r="K1731" s="43"/>
      <c r="L1731" s="99">
        <f>SUM(L1729:L1730)</f>
        <v>0</v>
      </c>
    </row>
    <row r="1732" spans="1:12" x14ac:dyDescent="0.2">
      <c r="A1732" s="518" t="s">
        <v>40</v>
      </c>
      <c r="B1732" s="519"/>
      <c r="C1732" s="519"/>
      <c r="D1732" s="519"/>
      <c r="E1732" s="519"/>
      <c r="F1732" s="519"/>
      <c r="G1732" s="519"/>
      <c r="H1732" s="519"/>
      <c r="I1732" s="139"/>
      <c r="J1732" s="97"/>
      <c r="K1732" s="97"/>
      <c r="L1732" s="97"/>
    </row>
    <row r="1733" spans="1:12" ht="20.399999999999999" x14ac:dyDescent="0.2">
      <c r="A1733" s="740" t="s">
        <v>0</v>
      </c>
      <c r="B1733" s="741" t="s">
        <v>648</v>
      </c>
      <c r="C1733" s="742"/>
      <c r="D1733" s="743"/>
      <c r="E1733" s="740" t="s">
        <v>42</v>
      </c>
      <c r="F1733" s="744"/>
      <c r="G1733" s="745"/>
      <c r="H1733" s="745"/>
      <c r="I1733" s="746" t="s">
        <v>43</v>
      </c>
      <c r="J1733" s="747"/>
      <c r="K1733" s="748"/>
      <c r="L1733" s="749"/>
    </row>
    <row r="1734" spans="1:12" ht="28.05" customHeight="1" x14ac:dyDescent="0.2">
      <c r="A1734" s="750" t="s">
        <v>13</v>
      </c>
      <c r="B1734" s="943" t="s">
        <v>649</v>
      </c>
      <c r="C1734" s="944"/>
      <c r="D1734" s="945"/>
      <c r="E1734" s="750" t="s">
        <v>44</v>
      </c>
      <c r="F1734" s="751"/>
      <c r="G1734" s="752"/>
      <c r="H1734" s="752"/>
      <c r="I1734" s="753"/>
      <c r="J1734" s="754"/>
      <c r="K1734" s="755"/>
      <c r="L1734" s="756"/>
    </row>
    <row r="1735" spans="1:12" ht="10.199999999999999" customHeight="1" x14ac:dyDescent="0.2">
      <c r="A1735" s="750" t="s">
        <v>17</v>
      </c>
      <c r="B1735" s="943" t="s">
        <v>650</v>
      </c>
      <c r="C1735" s="944"/>
      <c r="D1735" s="945"/>
      <c r="E1735" s="750" t="s">
        <v>44</v>
      </c>
      <c r="F1735" s="757"/>
      <c r="G1735" s="758"/>
      <c r="H1735" s="758"/>
      <c r="I1735" s="753"/>
      <c r="J1735" s="754"/>
      <c r="K1735" s="755"/>
      <c r="L1735" s="756"/>
    </row>
    <row r="1736" spans="1:12" ht="28.05" customHeight="1" x14ac:dyDescent="0.2">
      <c r="A1736" s="750" t="s">
        <v>18</v>
      </c>
      <c r="B1736" s="963" t="s">
        <v>571</v>
      </c>
      <c r="C1736" s="964"/>
      <c r="D1736" s="965"/>
      <c r="E1736" s="256" t="s">
        <v>137</v>
      </c>
      <c r="F1736" s="751"/>
      <c r="G1736" s="752"/>
      <c r="H1736" s="752"/>
      <c r="I1736" s="753"/>
      <c r="J1736" s="754"/>
      <c r="K1736" s="755"/>
      <c r="L1736" s="756"/>
    </row>
    <row r="1737" spans="1:12" s="5" customFormat="1" ht="15" customHeight="1" x14ac:dyDescent="0.3">
      <c r="A1737" s="17" t="s">
        <v>15</v>
      </c>
      <c r="B1737" s="523" t="s">
        <v>27</v>
      </c>
      <c r="C1737" s="2"/>
      <c r="D1737" s="1"/>
      <c r="F1737" s="2"/>
      <c r="G1737" s="10"/>
      <c r="H1737" s="11"/>
      <c r="I1737" s="10"/>
      <c r="J1737" s="2"/>
      <c r="K1737" s="2"/>
    </row>
    <row r="1738" spans="1:12" s="5" customFormat="1" ht="15" customHeight="1" x14ac:dyDescent="0.3">
      <c r="A1738" s="933" t="s">
        <v>357</v>
      </c>
      <c r="B1738" s="934"/>
      <c r="C1738" s="934"/>
      <c r="D1738" s="934"/>
      <c r="E1738" s="934"/>
      <c r="F1738" s="934"/>
      <c r="G1738" s="934"/>
      <c r="H1738" s="934"/>
      <c r="I1738" s="935"/>
      <c r="J1738" s="13"/>
      <c r="K1738" s="759" t="s">
        <v>25</v>
      </c>
    </row>
    <row r="1739" spans="1:12" s="5" customFormat="1" ht="15" customHeight="1" x14ac:dyDescent="0.3">
      <c r="A1739" s="933" t="s">
        <v>358</v>
      </c>
      <c r="B1739" s="934"/>
      <c r="C1739" s="934"/>
      <c r="D1739" s="934"/>
      <c r="E1739" s="934"/>
      <c r="F1739" s="934"/>
      <c r="G1739" s="934"/>
      <c r="H1739" s="934"/>
      <c r="I1739" s="935"/>
      <c r="J1739" s="13"/>
      <c r="K1739" s="759" t="s">
        <v>25</v>
      </c>
    </row>
    <row r="1740" spans="1:12" s="5" customFormat="1" ht="15" customHeight="1" x14ac:dyDescent="0.3">
      <c r="A1740" s="933" t="s">
        <v>26</v>
      </c>
      <c r="B1740" s="934"/>
      <c r="C1740" s="934"/>
      <c r="D1740" s="934"/>
      <c r="E1740" s="934"/>
      <c r="F1740" s="934"/>
      <c r="G1740" s="934"/>
      <c r="H1740" s="934"/>
      <c r="I1740" s="935"/>
      <c r="J1740" s="13"/>
      <c r="K1740" s="759" t="s">
        <v>25</v>
      </c>
    </row>
    <row r="1741" spans="1:12" s="5" customFormat="1" ht="15" customHeight="1" x14ac:dyDescent="0.3">
      <c r="A1741" s="17"/>
      <c r="B1741" s="1" t="s">
        <v>14</v>
      </c>
      <c r="C1741" s="18"/>
      <c r="D1741" s="18"/>
      <c r="E1741" s="18"/>
      <c r="F1741" s="18"/>
      <c r="G1741" s="18"/>
      <c r="H1741" s="18"/>
      <c r="I1741" s="18"/>
      <c r="J1741" s="19"/>
      <c r="K1741" s="10"/>
    </row>
    <row r="1742" spans="1:12" s="5" customFormat="1" ht="15" customHeight="1" x14ac:dyDescent="0.3">
      <c r="A1742" s="3" t="s">
        <v>15</v>
      </c>
      <c r="B1742" s="4" t="s">
        <v>20</v>
      </c>
      <c r="C1742" s="4"/>
      <c r="D1742" s="4"/>
      <c r="E1742" s="4"/>
      <c r="F1742" s="4"/>
      <c r="L1742" s="8"/>
    </row>
    <row r="1743" spans="1:12" s="5" customFormat="1" ht="15" customHeight="1" x14ac:dyDescent="0.3">
      <c r="A1743" s="3" t="s">
        <v>15</v>
      </c>
      <c r="B1743" s="4" t="s">
        <v>433</v>
      </c>
      <c r="C1743" s="4"/>
      <c r="D1743" s="4"/>
      <c r="E1743" s="4"/>
      <c r="J1743" s="4"/>
      <c r="K1743" s="4"/>
    </row>
    <row r="1744" spans="1:12" s="5" customFormat="1" ht="15" customHeight="1" x14ac:dyDescent="0.3">
      <c r="A1744" s="3" t="s">
        <v>15</v>
      </c>
      <c r="B1744" s="14" t="s">
        <v>16</v>
      </c>
      <c r="C1744" s="15"/>
      <c r="D1744" s="14"/>
      <c r="E1744" s="15"/>
      <c r="F1744" s="15"/>
      <c r="G1744" s="16"/>
      <c r="H1744" s="16"/>
      <c r="I1744" s="16"/>
      <c r="J1744" s="15"/>
      <c r="K1744" s="15"/>
    </row>
    <row r="1745" spans="1:12" s="5" customFormat="1" ht="15" customHeight="1" x14ac:dyDescent="0.3">
      <c r="B1745" s="16" t="s">
        <v>434</v>
      </c>
      <c r="C1745" s="16"/>
      <c r="D1745" s="16"/>
      <c r="E1745" s="16"/>
      <c r="F1745" s="16"/>
      <c r="G1745" s="16"/>
      <c r="H1745" s="16"/>
      <c r="I1745" s="16"/>
      <c r="J1745" s="16"/>
      <c r="K1745" s="16"/>
    </row>
    <row r="1746" spans="1:12" s="5" customFormat="1" ht="7.2" customHeight="1" x14ac:dyDescent="0.3">
      <c r="A1746" s="3"/>
      <c r="B1746" s="6"/>
      <c r="C1746" s="6"/>
      <c r="D1746" s="6"/>
      <c r="E1746" s="6"/>
      <c r="F1746" s="6"/>
      <c r="G1746" s="6"/>
      <c r="H1746" s="7"/>
      <c r="I1746" s="7"/>
      <c r="J1746" s="7"/>
      <c r="K1746" s="7"/>
    </row>
    <row r="1747" spans="1:12" s="5" customFormat="1" ht="12.75" customHeight="1" x14ac:dyDescent="0.3">
      <c r="E1747" s="9"/>
      <c r="F1747" s="9"/>
      <c r="I1747" s="20" t="s">
        <v>28</v>
      </c>
      <c r="J1747" s="9"/>
      <c r="K1747" s="9"/>
      <c r="L1747" s="8"/>
    </row>
    <row r="1748" spans="1:12" x14ac:dyDescent="0.3">
      <c r="A1748" s="140" t="s">
        <v>342</v>
      </c>
      <c r="B1748" s="140"/>
      <c r="C1748" s="140"/>
      <c r="D1748" s="140"/>
      <c r="E1748" s="140"/>
      <c r="F1748" s="140"/>
      <c r="G1748" s="140"/>
      <c r="H1748" s="140"/>
      <c r="I1748" s="140"/>
      <c r="J1748" s="88"/>
      <c r="K1748" s="89"/>
      <c r="L1748" s="89"/>
    </row>
    <row r="1749" spans="1:12" x14ac:dyDescent="0.3">
      <c r="A1749" s="140" t="s">
        <v>30</v>
      </c>
      <c r="B1749" s="140"/>
      <c r="C1749" s="140"/>
      <c r="D1749" s="140"/>
      <c r="E1749" s="140"/>
      <c r="F1749" s="140"/>
      <c r="G1749" s="140"/>
      <c r="H1749" s="140"/>
      <c r="I1749" s="140"/>
      <c r="J1749" s="88"/>
      <c r="K1749" s="89"/>
      <c r="L1749" s="89"/>
    </row>
    <row r="1750" spans="1:12" ht="61.2" x14ac:dyDescent="0.3">
      <c r="A1750" s="740" t="s">
        <v>0</v>
      </c>
      <c r="B1750" s="760" t="s">
        <v>24</v>
      </c>
      <c r="C1750" s="90" t="s">
        <v>31</v>
      </c>
      <c r="D1750" s="761" t="s">
        <v>32</v>
      </c>
      <c r="E1750" s="91" t="s">
        <v>432</v>
      </c>
      <c r="F1750" s="91" t="s">
        <v>33</v>
      </c>
      <c r="G1750" s="90" t="s">
        <v>1</v>
      </c>
      <c r="H1750" s="90" t="s">
        <v>23</v>
      </c>
      <c r="I1750" s="639" t="s">
        <v>34</v>
      </c>
      <c r="J1750" s="90" t="s">
        <v>2</v>
      </c>
      <c r="K1750" s="90" t="s">
        <v>35</v>
      </c>
      <c r="L1750" s="90" t="s">
        <v>36</v>
      </c>
    </row>
    <row r="1751" spans="1:12" x14ac:dyDescent="0.3">
      <c r="A1751" s="762" t="s">
        <v>37</v>
      </c>
      <c r="B1751" s="763" t="s">
        <v>3</v>
      </c>
      <c r="C1751" s="90" t="s">
        <v>4</v>
      </c>
      <c r="D1751" s="90" t="s">
        <v>5</v>
      </c>
      <c r="E1751" s="90" t="s">
        <v>6</v>
      </c>
      <c r="F1751" s="642" t="s">
        <v>7</v>
      </c>
      <c r="G1751" s="642" t="s">
        <v>8</v>
      </c>
      <c r="H1751" s="764" t="s">
        <v>9</v>
      </c>
      <c r="I1751" s="765" t="s">
        <v>10</v>
      </c>
      <c r="J1751" s="766" t="s">
        <v>11</v>
      </c>
      <c r="K1751" s="767" t="s">
        <v>12</v>
      </c>
      <c r="L1751" s="768" t="s">
        <v>38</v>
      </c>
    </row>
    <row r="1752" spans="1:12" ht="34.049999999999997" customHeight="1" x14ac:dyDescent="0.3">
      <c r="A1752" s="98" t="s">
        <v>13</v>
      </c>
      <c r="B1752" s="769" t="s">
        <v>343</v>
      </c>
      <c r="C1752" s="740">
        <v>100</v>
      </c>
      <c r="D1752" s="750" t="s">
        <v>22</v>
      </c>
      <c r="E1752" s="770">
        <v>0</v>
      </c>
      <c r="F1752" s="771">
        <f t="shared" ref="F1752:F1755" si="104">ROUND(C1752*E1752,2)</f>
        <v>0</v>
      </c>
      <c r="G1752" s="772">
        <v>0.08</v>
      </c>
      <c r="H1752" s="771">
        <f t="shared" ref="H1752:H1755" si="105">ROUND(F1752*G1752+F1752,2)</f>
        <v>0</v>
      </c>
      <c r="I1752" s="773"/>
      <c r="J1752" s="302"/>
      <c r="K1752" s="881">
        <v>10</v>
      </c>
      <c r="L1752" s="99">
        <f t="shared" ref="L1752:L1755" si="106">ROUND(H1752/C1752*K1752,2)</f>
        <v>0</v>
      </c>
    </row>
    <row r="1753" spans="1:12" ht="34.049999999999997" customHeight="1" x14ac:dyDescent="0.3">
      <c r="A1753" s="98" t="s">
        <v>17</v>
      </c>
      <c r="B1753" s="774" t="s">
        <v>344</v>
      </c>
      <c r="C1753" s="775">
        <v>100</v>
      </c>
      <c r="D1753" s="750" t="s">
        <v>22</v>
      </c>
      <c r="E1753" s="770">
        <v>0</v>
      </c>
      <c r="F1753" s="730">
        <f t="shared" si="104"/>
        <v>0</v>
      </c>
      <c r="G1753" s="731">
        <v>0.08</v>
      </c>
      <c r="H1753" s="730">
        <f t="shared" si="105"/>
        <v>0</v>
      </c>
      <c r="I1753" s="773"/>
      <c r="J1753" s="302"/>
      <c r="K1753" s="881">
        <v>10</v>
      </c>
      <c r="L1753" s="99">
        <f t="shared" si="106"/>
        <v>0</v>
      </c>
    </row>
    <row r="1754" spans="1:12" ht="34.049999999999997" customHeight="1" x14ac:dyDescent="0.3">
      <c r="A1754" s="98" t="s">
        <v>18</v>
      </c>
      <c r="B1754" s="774" t="s">
        <v>345</v>
      </c>
      <c r="C1754" s="775">
        <v>100</v>
      </c>
      <c r="D1754" s="750" t="s">
        <v>22</v>
      </c>
      <c r="E1754" s="770">
        <v>0</v>
      </c>
      <c r="F1754" s="730">
        <f t="shared" si="104"/>
        <v>0</v>
      </c>
      <c r="G1754" s="731">
        <v>0.08</v>
      </c>
      <c r="H1754" s="730">
        <f t="shared" si="105"/>
        <v>0</v>
      </c>
      <c r="I1754" s="773"/>
      <c r="J1754" s="302"/>
      <c r="K1754" s="881">
        <v>10</v>
      </c>
      <c r="L1754" s="99">
        <f t="shared" si="106"/>
        <v>0</v>
      </c>
    </row>
    <row r="1755" spans="1:12" ht="34.049999999999997" customHeight="1" x14ac:dyDescent="0.3">
      <c r="A1755" s="98" t="s">
        <v>19</v>
      </c>
      <c r="B1755" s="774" t="s">
        <v>346</v>
      </c>
      <c r="C1755" s="775">
        <v>100</v>
      </c>
      <c r="D1755" s="750" t="s">
        <v>22</v>
      </c>
      <c r="E1755" s="770">
        <v>0</v>
      </c>
      <c r="F1755" s="730">
        <f t="shared" si="104"/>
        <v>0</v>
      </c>
      <c r="G1755" s="731">
        <v>0.08</v>
      </c>
      <c r="H1755" s="730">
        <f t="shared" si="105"/>
        <v>0</v>
      </c>
      <c r="I1755" s="773"/>
      <c r="J1755" s="302"/>
      <c r="K1755" s="881">
        <v>10</v>
      </c>
      <c r="L1755" s="99">
        <f t="shared" si="106"/>
        <v>0</v>
      </c>
    </row>
    <row r="1756" spans="1:12" ht="14.4" customHeight="1" x14ac:dyDescent="0.3">
      <c r="A1756" s="38"/>
      <c r="B1756" s="736"/>
      <c r="C1756" s="737"/>
      <c r="D1756" s="738"/>
      <c r="E1756" s="739"/>
      <c r="F1756" s="730">
        <f>SUM(F1752:F1755)</f>
        <v>0</v>
      </c>
      <c r="G1756" s="410"/>
      <c r="H1756" s="730">
        <f>SUM(H1752:H1755)</f>
        <v>0</v>
      </c>
      <c r="I1756" s="41"/>
      <c r="J1756" s="42"/>
      <c r="K1756" s="43"/>
      <c r="L1756" s="99">
        <f>SUM(L1752:L1755)</f>
        <v>0</v>
      </c>
    </row>
    <row r="1757" spans="1:12" x14ac:dyDescent="0.2">
      <c r="A1757" s="518" t="s">
        <v>40</v>
      </c>
      <c r="B1757" s="519"/>
      <c r="C1757" s="519"/>
      <c r="D1757" s="519"/>
      <c r="E1757" s="519"/>
      <c r="F1757" s="519"/>
      <c r="G1757" s="519"/>
      <c r="H1757" s="519"/>
      <c r="I1757" s="139"/>
      <c r="J1757" s="97"/>
      <c r="K1757" s="97"/>
      <c r="L1757" s="97"/>
    </row>
    <row r="1758" spans="1:12" ht="20.399999999999999" x14ac:dyDescent="0.2">
      <c r="A1758" s="740" t="s">
        <v>0</v>
      </c>
      <c r="B1758" s="741" t="s">
        <v>278</v>
      </c>
      <c r="C1758" s="742"/>
      <c r="D1758" s="743"/>
      <c r="E1758" s="740" t="s">
        <v>42</v>
      </c>
      <c r="F1758" s="744"/>
      <c r="G1758" s="745"/>
      <c r="H1758" s="745"/>
      <c r="I1758" s="746" t="s">
        <v>43</v>
      </c>
      <c r="J1758" s="747"/>
      <c r="K1758" s="748"/>
      <c r="L1758" s="749"/>
    </row>
    <row r="1759" spans="1:12" ht="10.199999999999999" customHeight="1" x14ac:dyDescent="0.2">
      <c r="A1759" s="750" t="s">
        <v>13</v>
      </c>
      <c r="B1759" s="943" t="s">
        <v>343</v>
      </c>
      <c r="C1759" s="944"/>
      <c r="D1759" s="945"/>
      <c r="E1759" s="750" t="s">
        <v>44</v>
      </c>
      <c r="F1759" s="751"/>
      <c r="G1759" s="752"/>
      <c r="H1759" s="752"/>
      <c r="I1759" s="753"/>
      <c r="J1759" s="754"/>
      <c r="K1759" s="755"/>
      <c r="L1759" s="756"/>
    </row>
    <row r="1760" spans="1:12" ht="10.199999999999999" customHeight="1" x14ac:dyDescent="0.2">
      <c r="A1760" s="750" t="s">
        <v>17</v>
      </c>
      <c r="B1760" s="943" t="s">
        <v>344</v>
      </c>
      <c r="C1760" s="944"/>
      <c r="D1760" s="945"/>
      <c r="E1760" s="750" t="s">
        <v>44</v>
      </c>
      <c r="F1760" s="757"/>
      <c r="G1760" s="758"/>
      <c r="H1760" s="758"/>
      <c r="I1760" s="753"/>
      <c r="J1760" s="754"/>
      <c r="K1760" s="755"/>
      <c r="L1760" s="756"/>
    </row>
    <row r="1761" spans="1:12" ht="10.199999999999999" customHeight="1" x14ac:dyDescent="0.2">
      <c r="A1761" s="750" t="s">
        <v>18</v>
      </c>
      <c r="B1761" s="943" t="s">
        <v>345</v>
      </c>
      <c r="C1761" s="944"/>
      <c r="D1761" s="945"/>
      <c r="E1761" s="750" t="s">
        <v>44</v>
      </c>
      <c r="F1761" s="751"/>
      <c r="G1761" s="752"/>
      <c r="H1761" s="752"/>
      <c r="I1761" s="753"/>
      <c r="J1761" s="754"/>
      <c r="K1761" s="755"/>
      <c r="L1761" s="756"/>
    </row>
    <row r="1762" spans="1:12" x14ac:dyDescent="0.2">
      <c r="A1762" s="750" t="s">
        <v>19</v>
      </c>
      <c r="B1762" s="66" t="s">
        <v>346</v>
      </c>
      <c r="C1762" s="776"/>
      <c r="D1762" s="777"/>
      <c r="E1762" s="750" t="s">
        <v>44</v>
      </c>
      <c r="F1762" s="757"/>
      <c r="G1762" s="758"/>
      <c r="H1762" s="758"/>
      <c r="I1762" s="753"/>
      <c r="J1762" s="754"/>
      <c r="K1762" s="755"/>
      <c r="L1762" s="756"/>
    </row>
    <row r="1763" spans="1:12" s="5" customFormat="1" ht="15" customHeight="1" x14ac:dyDescent="0.3">
      <c r="A1763" s="17" t="s">
        <v>15</v>
      </c>
      <c r="B1763" s="523" t="s">
        <v>27</v>
      </c>
      <c r="C1763" s="2"/>
      <c r="D1763" s="1"/>
      <c r="F1763" s="2"/>
      <c r="G1763" s="10"/>
      <c r="H1763" s="11"/>
      <c r="I1763" s="10"/>
      <c r="J1763" s="2"/>
      <c r="K1763" s="2"/>
    </row>
    <row r="1764" spans="1:12" s="5" customFormat="1" ht="15" customHeight="1" x14ac:dyDescent="0.3">
      <c r="A1764" s="933" t="s">
        <v>357</v>
      </c>
      <c r="B1764" s="934"/>
      <c r="C1764" s="934"/>
      <c r="D1764" s="934"/>
      <c r="E1764" s="934"/>
      <c r="F1764" s="934"/>
      <c r="G1764" s="934"/>
      <c r="H1764" s="934"/>
      <c r="I1764" s="935"/>
      <c r="J1764" s="13"/>
      <c r="K1764" s="759" t="s">
        <v>25</v>
      </c>
    </row>
    <row r="1765" spans="1:12" s="5" customFormat="1" ht="15" customHeight="1" x14ac:dyDescent="0.3">
      <c r="A1765" s="933" t="s">
        <v>358</v>
      </c>
      <c r="B1765" s="934"/>
      <c r="C1765" s="934"/>
      <c r="D1765" s="934"/>
      <c r="E1765" s="934"/>
      <c r="F1765" s="934"/>
      <c r="G1765" s="934"/>
      <c r="H1765" s="934"/>
      <c r="I1765" s="935"/>
      <c r="J1765" s="13"/>
      <c r="K1765" s="759" t="s">
        <v>25</v>
      </c>
    </row>
    <row r="1766" spans="1:12" s="5" customFormat="1" ht="15" customHeight="1" x14ac:dyDescent="0.3">
      <c r="A1766" s="933" t="s">
        <v>26</v>
      </c>
      <c r="B1766" s="934"/>
      <c r="C1766" s="934"/>
      <c r="D1766" s="934"/>
      <c r="E1766" s="934"/>
      <c r="F1766" s="934"/>
      <c r="G1766" s="934"/>
      <c r="H1766" s="934"/>
      <c r="I1766" s="935"/>
      <c r="J1766" s="13"/>
      <c r="K1766" s="759" t="s">
        <v>25</v>
      </c>
    </row>
    <row r="1767" spans="1:12" s="5" customFormat="1" ht="15" customHeight="1" x14ac:dyDescent="0.3">
      <c r="A1767" s="17"/>
      <c r="B1767" s="1" t="s">
        <v>14</v>
      </c>
      <c r="C1767" s="18"/>
      <c r="D1767" s="18"/>
      <c r="E1767" s="18"/>
      <c r="F1767" s="18"/>
      <c r="G1767" s="18"/>
      <c r="H1767" s="18"/>
      <c r="I1767" s="18"/>
      <c r="J1767" s="19"/>
      <c r="K1767" s="10"/>
    </row>
    <row r="1768" spans="1:12" s="5" customFormat="1" ht="15" customHeight="1" x14ac:dyDescent="0.3">
      <c r="A1768" s="3" t="s">
        <v>15</v>
      </c>
      <c r="B1768" s="4" t="s">
        <v>20</v>
      </c>
      <c r="C1768" s="4"/>
      <c r="D1768" s="4"/>
      <c r="E1768" s="4"/>
      <c r="F1768" s="4"/>
      <c r="L1768" s="8"/>
    </row>
    <row r="1769" spans="1:12" s="5" customFormat="1" ht="15" customHeight="1" x14ac:dyDescent="0.3">
      <c r="A1769" s="3" t="s">
        <v>15</v>
      </c>
      <c r="B1769" s="4" t="s">
        <v>433</v>
      </c>
      <c r="C1769" s="4"/>
      <c r="D1769" s="4"/>
      <c r="E1769" s="4"/>
      <c r="J1769" s="4"/>
      <c r="K1769" s="4"/>
    </row>
    <row r="1770" spans="1:12" s="5" customFormat="1" ht="15" customHeight="1" x14ac:dyDescent="0.3">
      <c r="A1770" s="3" t="s">
        <v>15</v>
      </c>
      <c r="B1770" s="14" t="s">
        <v>16</v>
      </c>
      <c r="C1770" s="15"/>
      <c r="D1770" s="14"/>
      <c r="E1770" s="15"/>
      <c r="F1770" s="15"/>
      <c r="G1770" s="16"/>
      <c r="H1770" s="16"/>
      <c r="I1770" s="16"/>
      <c r="J1770" s="15"/>
      <c r="K1770" s="15"/>
    </row>
    <row r="1771" spans="1:12" s="5" customFormat="1" ht="15" customHeight="1" x14ac:dyDescent="0.3">
      <c r="B1771" s="16" t="s">
        <v>434</v>
      </c>
      <c r="C1771" s="16"/>
      <c r="D1771" s="16"/>
      <c r="E1771" s="16"/>
      <c r="F1771" s="16"/>
      <c r="G1771" s="16"/>
      <c r="H1771" s="16"/>
      <c r="I1771" s="16"/>
      <c r="J1771" s="16"/>
      <c r="K1771" s="16"/>
    </row>
    <row r="1772" spans="1:12" s="5" customFormat="1" ht="7.2" customHeight="1" x14ac:dyDescent="0.3">
      <c r="A1772" s="3"/>
      <c r="B1772" s="6"/>
      <c r="C1772" s="6"/>
      <c r="D1772" s="6"/>
      <c r="E1772" s="6"/>
      <c r="F1772" s="6"/>
      <c r="G1772" s="6"/>
      <c r="H1772" s="7"/>
      <c r="I1772" s="7"/>
      <c r="J1772" s="7"/>
      <c r="K1772" s="7"/>
    </row>
    <row r="1773" spans="1:12" s="5" customFormat="1" ht="12.75" customHeight="1" x14ac:dyDescent="0.3">
      <c r="E1773" s="9"/>
      <c r="F1773" s="9"/>
      <c r="I1773" s="20" t="s">
        <v>28</v>
      </c>
      <c r="J1773" s="9"/>
      <c r="K1773" s="9"/>
      <c r="L1773" s="8"/>
    </row>
    <row r="1774" spans="1:12" x14ac:dyDescent="0.3">
      <c r="A1774" s="140" t="s">
        <v>651</v>
      </c>
      <c r="B1774" s="140"/>
      <c r="C1774" s="140"/>
      <c r="D1774" s="140"/>
      <c r="E1774" s="140"/>
      <c r="F1774" s="140"/>
      <c r="G1774" s="140"/>
      <c r="H1774" s="140"/>
      <c r="I1774" s="140"/>
      <c r="J1774" s="88"/>
      <c r="K1774" s="89"/>
      <c r="L1774" s="89"/>
    </row>
    <row r="1775" spans="1:12" x14ac:dyDescent="0.3">
      <c r="A1775" s="140" t="s">
        <v>30</v>
      </c>
      <c r="B1775" s="140"/>
      <c r="C1775" s="140"/>
      <c r="D1775" s="140"/>
      <c r="E1775" s="140"/>
      <c r="F1775" s="140"/>
      <c r="G1775" s="140"/>
      <c r="H1775" s="140"/>
      <c r="I1775" s="140"/>
      <c r="J1775" s="88"/>
      <c r="K1775" s="89"/>
      <c r="L1775" s="89"/>
    </row>
    <row r="1776" spans="1:12" ht="61.2" x14ac:dyDescent="0.3">
      <c r="A1776" s="740" t="s">
        <v>0</v>
      </c>
      <c r="B1776" s="760" t="s">
        <v>24</v>
      </c>
      <c r="C1776" s="90" t="s">
        <v>31</v>
      </c>
      <c r="D1776" s="761" t="s">
        <v>32</v>
      </c>
      <c r="E1776" s="91" t="s">
        <v>432</v>
      </c>
      <c r="F1776" s="91" t="s">
        <v>33</v>
      </c>
      <c r="G1776" s="90" t="s">
        <v>1</v>
      </c>
      <c r="H1776" s="90" t="s">
        <v>23</v>
      </c>
      <c r="I1776" s="639" t="s">
        <v>34</v>
      </c>
      <c r="J1776" s="90" t="s">
        <v>2</v>
      </c>
      <c r="K1776" s="90" t="s">
        <v>35</v>
      </c>
      <c r="L1776" s="90" t="s">
        <v>36</v>
      </c>
    </row>
    <row r="1777" spans="1:12" x14ac:dyDescent="0.3">
      <c r="A1777" s="762" t="s">
        <v>37</v>
      </c>
      <c r="B1777" s="763" t="s">
        <v>3</v>
      </c>
      <c r="C1777" s="90" t="s">
        <v>4</v>
      </c>
      <c r="D1777" s="90" t="s">
        <v>5</v>
      </c>
      <c r="E1777" s="90" t="s">
        <v>6</v>
      </c>
      <c r="F1777" s="642" t="s">
        <v>7</v>
      </c>
      <c r="G1777" s="642" t="s">
        <v>8</v>
      </c>
      <c r="H1777" s="764" t="s">
        <v>9</v>
      </c>
      <c r="I1777" s="765" t="s">
        <v>10</v>
      </c>
      <c r="J1777" s="778" t="s">
        <v>11</v>
      </c>
      <c r="K1777" s="779" t="s">
        <v>12</v>
      </c>
      <c r="L1777" s="768" t="s">
        <v>38</v>
      </c>
    </row>
    <row r="1778" spans="1:12" x14ac:dyDescent="0.3">
      <c r="A1778" s="98" t="s">
        <v>13</v>
      </c>
      <c r="B1778" s="780" t="s">
        <v>347</v>
      </c>
      <c r="C1778" s="740">
        <v>30</v>
      </c>
      <c r="D1778" s="750" t="s">
        <v>22</v>
      </c>
      <c r="E1778" s="770">
        <v>0</v>
      </c>
      <c r="F1778" s="771">
        <f t="shared" ref="F1778" si="107">ROUND(C1778*E1778,2)</f>
        <v>0</v>
      </c>
      <c r="G1778" s="772">
        <v>0.08</v>
      </c>
      <c r="H1778" s="771">
        <f t="shared" ref="H1778" si="108">ROUND(F1778*G1778+F1778,2)</f>
        <v>0</v>
      </c>
      <c r="I1778" s="773"/>
      <c r="J1778" s="733"/>
      <c r="K1778" s="734">
        <v>10</v>
      </c>
      <c r="L1778" s="725">
        <f t="shared" ref="L1778" si="109">ROUND(H1778/C1778*K1778,2)</f>
        <v>0</v>
      </c>
    </row>
    <row r="1779" spans="1:12" x14ac:dyDescent="0.2">
      <c r="A1779" s="518" t="s">
        <v>40</v>
      </c>
      <c r="B1779" s="519"/>
      <c r="C1779" s="519"/>
      <c r="D1779" s="519"/>
      <c r="E1779" s="519"/>
      <c r="F1779" s="519"/>
      <c r="G1779" s="519"/>
      <c r="H1779" s="519"/>
      <c r="I1779" s="139"/>
      <c r="J1779" s="97"/>
      <c r="K1779" s="97"/>
      <c r="L1779" s="97"/>
    </row>
    <row r="1780" spans="1:12" ht="20.399999999999999" x14ac:dyDescent="0.2">
      <c r="A1780" s="740" t="s">
        <v>0</v>
      </c>
      <c r="B1780" s="741" t="s">
        <v>278</v>
      </c>
      <c r="C1780" s="742"/>
      <c r="D1780" s="743"/>
      <c r="E1780" s="740" t="s">
        <v>42</v>
      </c>
      <c r="F1780" s="744"/>
      <c r="G1780" s="745"/>
      <c r="H1780" s="745"/>
      <c r="I1780" s="746" t="s">
        <v>43</v>
      </c>
      <c r="J1780" s="747"/>
      <c r="K1780" s="748"/>
      <c r="L1780" s="749"/>
    </row>
    <row r="1781" spans="1:12" ht="10.199999999999999" customHeight="1" x14ac:dyDescent="0.2">
      <c r="A1781" s="750" t="s">
        <v>13</v>
      </c>
      <c r="B1781" s="943" t="s">
        <v>348</v>
      </c>
      <c r="C1781" s="944"/>
      <c r="D1781" s="945"/>
      <c r="E1781" s="750" t="s">
        <v>44</v>
      </c>
      <c r="F1781" s="751"/>
      <c r="G1781" s="752"/>
      <c r="H1781" s="752"/>
      <c r="I1781" s="753"/>
      <c r="J1781" s="754"/>
      <c r="K1781" s="755"/>
      <c r="L1781" s="756"/>
    </row>
    <row r="1782" spans="1:12" ht="10.199999999999999" customHeight="1" x14ac:dyDescent="0.2">
      <c r="A1782" s="750" t="s">
        <v>17</v>
      </c>
      <c r="B1782" s="943" t="s">
        <v>349</v>
      </c>
      <c r="C1782" s="944"/>
      <c r="D1782" s="945"/>
      <c r="E1782" s="750" t="s">
        <v>44</v>
      </c>
      <c r="F1782" s="757"/>
      <c r="G1782" s="758"/>
      <c r="H1782" s="758"/>
      <c r="I1782" s="753"/>
      <c r="J1782" s="754"/>
      <c r="K1782" s="755"/>
      <c r="L1782" s="756"/>
    </row>
    <row r="1783" spans="1:12" ht="10.199999999999999" customHeight="1" x14ac:dyDescent="0.2">
      <c r="A1783" s="750" t="s">
        <v>18</v>
      </c>
      <c r="B1783" s="943" t="s">
        <v>350</v>
      </c>
      <c r="C1783" s="944"/>
      <c r="D1783" s="945"/>
      <c r="E1783" s="750" t="s">
        <v>44</v>
      </c>
      <c r="F1783" s="751"/>
      <c r="G1783" s="752"/>
      <c r="H1783" s="752"/>
      <c r="I1783" s="753"/>
      <c r="J1783" s="754"/>
      <c r="K1783" s="755"/>
      <c r="L1783" s="756"/>
    </row>
    <row r="1784" spans="1:12" ht="10.199999999999999" customHeight="1" x14ac:dyDescent="0.2">
      <c r="A1784" s="750" t="s">
        <v>19</v>
      </c>
      <c r="B1784" s="943" t="s">
        <v>351</v>
      </c>
      <c r="C1784" s="944"/>
      <c r="D1784" s="945"/>
      <c r="E1784" s="750" t="s">
        <v>44</v>
      </c>
      <c r="F1784" s="757"/>
      <c r="G1784" s="758"/>
      <c r="H1784" s="758"/>
      <c r="I1784" s="753"/>
      <c r="J1784" s="754"/>
      <c r="K1784" s="755"/>
      <c r="L1784" s="756"/>
    </row>
    <row r="1785" spans="1:12" s="5" customFormat="1" ht="15" customHeight="1" x14ac:dyDescent="0.3">
      <c r="A1785" s="17" t="s">
        <v>15</v>
      </c>
      <c r="B1785" s="523" t="s">
        <v>27</v>
      </c>
      <c r="C1785" s="2"/>
      <c r="D1785" s="1"/>
      <c r="F1785" s="2"/>
      <c r="G1785" s="10"/>
      <c r="H1785" s="11"/>
      <c r="I1785" s="10"/>
      <c r="J1785" s="2"/>
      <c r="K1785" s="2"/>
    </row>
    <row r="1786" spans="1:12" s="5" customFormat="1" ht="15" customHeight="1" x14ac:dyDescent="0.3">
      <c r="A1786" s="933" t="s">
        <v>357</v>
      </c>
      <c r="B1786" s="934"/>
      <c r="C1786" s="934"/>
      <c r="D1786" s="934"/>
      <c r="E1786" s="934"/>
      <c r="F1786" s="934"/>
      <c r="G1786" s="934"/>
      <c r="H1786" s="934"/>
      <c r="I1786" s="935"/>
      <c r="J1786" s="13"/>
      <c r="K1786" s="759" t="s">
        <v>25</v>
      </c>
    </row>
    <row r="1787" spans="1:12" s="5" customFormat="1" ht="15" customHeight="1" x14ac:dyDescent="0.3">
      <c r="A1787" s="933" t="s">
        <v>358</v>
      </c>
      <c r="B1787" s="934"/>
      <c r="C1787" s="934"/>
      <c r="D1787" s="934"/>
      <c r="E1787" s="934"/>
      <c r="F1787" s="934"/>
      <c r="G1787" s="934"/>
      <c r="H1787" s="934"/>
      <c r="I1787" s="935"/>
      <c r="J1787" s="13"/>
      <c r="K1787" s="759" t="s">
        <v>25</v>
      </c>
    </row>
    <row r="1788" spans="1:12" s="5" customFormat="1" ht="15" customHeight="1" x14ac:dyDescent="0.3">
      <c r="A1788" s="933" t="s">
        <v>26</v>
      </c>
      <c r="B1788" s="934"/>
      <c r="C1788" s="934"/>
      <c r="D1788" s="934"/>
      <c r="E1788" s="934"/>
      <c r="F1788" s="934"/>
      <c r="G1788" s="934"/>
      <c r="H1788" s="934"/>
      <c r="I1788" s="935"/>
      <c r="J1788" s="13"/>
      <c r="K1788" s="759" t="s">
        <v>25</v>
      </c>
    </row>
    <row r="1789" spans="1:12" s="5" customFormat="1" ht="15" customHeight="1" x14ac:dyDescent="0.3">
      <c r="A1789" s="17"/>
      <c r="B1789" s="1" t="s">
        <v>14</v>
      </c>
      <c r="C1789" s="18"/>
      <c r="D1789" s="18"/>
      <c r="E1789" s="18"/>
      <c r="F1789" s="18"/>
      <c r="G1789" s="18"/>
      <c r="H1789" s="18"/>
      <c r="I1789" s="18"/>
      <c r="J1789" s="19"/>
      <c r="K1789" s="10"/>
    </row>
    <row r="1790" spans="1:12" s="5" customFormat="1" ht="15" customHeight="1" x14ac:dyDescent="0.3">
      <c r="A1790" s="3" t="s">
        <v>15</v>
      </c>
      <c r="B1790" s="4" t="s">
        <v>20</v>
      </c>
      <c r="C1790" s="4"/>
      <c r="D1790" s="4"/>
      <c r="E1790" s="4"/>
      <c r="F1790" s="4"/>
      <c r="L1790" s="8"/>
    </row>
    <row r="1791" spans="1:12" s="5" customFormat="1" ht="15" customHeight="1" x14ac:dyDescent="0.3">
      <c r="A1791" s="3" t="s">
        <v>15</v>
      </c>
      <c r="B1791" s="4" t="s">
        <v>433</v>
      </c>
      <c r="C1791" s="4"/>
      <c r="D1791" s="4"/>
      <c r="E1791" s="4"/>
      <c r="J1791" s="4"/>
      <c r="K1791" s="4"/>
    </row>
    <row r="1792" spans="1:12" s="5" customFormat="1" ht="15" customHeight="1" x14ac:dyDescent="0.3">
      <c r="A1792" s="3" t="s">
        <v>15</v>
      </c>
      <c r="B1792" s="14" t="s">
        <v>16</v>
      </c>
      <c r="C1792" s="15"/>
      <c r="D1792" s="14"/>
      <c r="E1792" s="15"/>
      <c r="F1792" s="15"/>
      <c r="G1792" s="16"/>
      <c r="H1792" s="16"/>
      <c r="I1792" s="16"/>
      <c r="J1792" s="15"/>
      <c r="K1792" s="15"/>
    </row>
    <row r="1793" spans="1:12" s="5" customFormat="1" ht="15" customHeight="1" x14ac:dyDescent="0.3">
      <c r="B1793" s="16" t="s">
        <v>434</v>
      </c>
      <c r="C1793" s="16"/>
      <c r="D1793" s="16"/>
      <c r="E1793" s="16"/>
      <c r="F1793" s="16"/>
      <c r="G1793" s="16"/>
      <c r="H1793" s="16"/>
      <c r="I1793" s="16"/>
      <c r="J1793" s="16"/>
      <c r="K1793" s="16"/>
    </row>
    <row r="1794" spans="1:12" s="5" customFormat="1" ht="7.2" customHeight="1" x14ac:dyDescent="0.3">
      <c r="A1794" s="3"/>
      <c r="B1794" s="6"/>
      <c r="C1794" s="6"/>
      <c r="D1794" s="6"/>
      <c r="E1794" s="6"/>
      <c r="F1794" s="6"/>
      <c r="G1794" s="6"/>
      <c r="H1794" s="7"/>
      <c r="I1794" s="7"/>
      <c r="J1794" s="7"/>
      <c r="K1794" s="7"/>
    </row>
    <row r="1795" spans="1:12" s="5" customFormat="1" ht="12.75" customHeight="1" x14ac:dyDescent="0.3">
      <c r="E1795" s="9"/>
      <c r="F1795" s="9"/>
      <c r="I1795" s="20" t="s">
        <v>28</v>
      </c>
      <c r="J1795" s="9"/>
      <c r="K1795" s="9"/>
      <c r="L1795" s="8"/>
    </row>
    <row r="1796" spans="1:12" x14ac:dyDescent="0.3">
      <c r="A1796" s="140" t="s">
        <v>480</v>
      </c>
      <c r="B1796" s="140"/>
      <c r="C1796" s="140"/>
      <c r="D1796" s="140"/>
      <c r="E1796" s="140"/>
      <c r="F1796" s="140"/>
      <c r="G1796" s="140"/>
      <c r="H1796" s="140"/>
      <c r="I1796" s="140"/>
      <c r="J1796" s="88"/>
      <c r="K1796" s="89"/>
      <c r="L1796" s="89"/>
    </row>
    <row r="1797" spans="1:12" x14ac:dyDescent="0.3">
      <c r="A1797" s="140" t="s">
        <v>30</v>
      </c>
      <c r="B1797" s="140"/>
      <c r="C1797" s="140"/>
      <c r="D1797" s="140"/>
      <c r="E1797" s="140"/>
      <c r="F1797" s="140"/>
      <c r="G1797" s="140"/>
      <c r="H1797" s="140"/>
      <c r="I1797" s="140"/>
      <c r="J1797" s="88"/>
      <c r="K1797" s="89"/>
      <c r="L1797" s="89"/>
    </row>
    <row r="1798" spans="1:12" ht="61.2" x14ac:dyDescent="0.3">
      <c r="A1798" s="740" t="s">
        <v>0</v>
      </c>
      <c r="B1798" s="760" t="s">
        <v>24</v>
      </c>
      <c r="C1798" s="90" t="s">
        <v>31</v>
      </c>
      <c r="D1798" s="761" t="s">
        <v>32</v>
      </c>
      <c r="E1798" s="91" t="s">
        <v>432</v>
      </c>
      <c r="F1798" s="91" t="s">
        <v>33</v>
      </c>
      <c r="G1798" s="90" t="s">
        <v>1</v>
      </c>
      <c r="H1798" s="90" t="s">
        <v>23</v>
      </c>
      <c r="I1798" s="639" t="s">
        <v>34</v>
      </c>
      <c r="J1798" s="90" t="s">
        <v>2</v>
      </c>
      <c r="K1798" s="90" t="s">
        <v>35</v>
      </c>
      <c r="L1798" s="90" t="s">
        <v>36</v>
      </c>
    </row>
    <row r="1799" spans="1:12" x14ac:dyDescent="0.3">
      <c r="A1799" s="762" t="s">
        <v>37</v>
      </c>
      <c r="B1799" s="763" t="s">
        <v>3</v>
      </c>
      <c r="C1799" s="90" t="s">
        <v>4</v>
      </c>
      <c r="D1799" s="90" t="s">
        <v>5</v>
      </c>
      <c r="E1799" s="90" t="s">
        <v>6</v>
      </c>
      <c r="F1799" s="642" t="s">
        <v>7</v>
      </c>
      <c r="G1799" s="642" t="s">
        <v>8</v>
      </c>
      <c r="H1799" s="764" t="s">
        <v>9</v>
      </c>
      <c r="I1799" s="765" t="s">
        <v>10</v>
      </c>
      <c r="J1799" s="778" t="s">
        <v>11</v>
      </c>
      <c r="K1799" s="779" t="s">
        <v>12</v>
      </c>
      <c r="L1799" s="768" t="s">
        <v>38</v>
      </c>
    </row>
    <row r="1800" spans="1:12" x14ac:dyDescent="0.3">
      <c r="A1800" s="98" t="s">
        <v>13</v>
      </c>
      <c r="B1800" s="63" t="s">
        <v>352</v>
      </c>
      <c r="C1800" s="740">
        <v>10</v>
      </c>
      <c r="D1800" s="750" t="s">
        <v>22</v>
      </c>
      <c r="E1800" s="770">
        <v>0</v>
      </c>
      <c r="F1800" s="771">
        <f t="shared" ref="F1800" si="110">ROUND(C1800*E1800,2)</f>
        <v>0</v>
      </c>
      <c r="G1800" s="772">
        <v>0.08</v>
      </c>
      <c r="H1800" s="771">
        <f t="shared" ref="H1800" si="111">ROUND(F1800*G1800+F1800,2)</f>
        <v>0</v>
      </c>
      <c r="I1800" s="773"/>
      <c r="J1800" s="733"/>
      <c r="K1800" s="734">
        <v>2</v>
      </c>
      <c r="L1800" s="725">
        <f t="shared" ref="L1800" si="112">ROUND(H1800/C1800*K1800,2)</f>
        <v>0</v>
      </c>
    </row>
    <row r="1801" spans="1:12" x14ac:dyDescent="0.2">
      <c r="A1801" s="518" t="s">
        <v>40</v>
      </c>
      <c r="B1801" s="519"/>
      <c r="C1801" s="519"/>
      <c r="D1801" s="519"/>
      <c r="E1801" s="519"/>
      <c r="F1801" s="519"/>
      <c r="G1801" s="519"/>
      <c r="H1801" s="519"/>
      <c r="I1801" s="139"/>
      <c r="J1801" s="97"/>
      <c r="K1801" s="97"/>
      <c r="L1801" s="97"/>
    </row>
    <row r="1802" spans="1:12" ht="20.399999999999999" x14ac:dyDescent="0.2">
      <c r="A1802" s="740" t="s">
        <v>0</v>
      </c>
      <c r="B1802" s="741" t="s">
        <v>278</v>
      </c>
      <c r="C1802" s="742"/>
      <c r="D1802" s="743"/>
      <c r="E1802" s="740" t="s">
        <v>42</v>
      </c>
      <c r="F1802" s="744"/>
      <c r="G1802" s="745"/>
      <c r="H1802" s="745"/>
      <c r="I1802" s="746" t="s">
        <v>43</v>
      </c>
      <c r="J1802" s="747"/>
      <c r="K1802" s="748"/>
      <c r="L1802" s="749"/>
    </row>
    <row r="1803" spans="1:12" x14ac:dyDescent="0.2">
      <c r="A1803" s="750" t="s">
        <v>13</v>
      </c>
      <c r="B1803" s="65" t="s">
        <v>353</v>
      </c>
      <c r="C1803" s="781"/>
      <c r="D1803" s="782"/>
      <c r="E1803" s="750" t="s">
        <v>44</v>
      </c>
      <c r="F1803" s="751"/>
      <c r="G1803" s="752"/>
      <c r="H1803" s="752"/>
      <c r="I1803" s="753"/>
      <c r="J1803" s="754"/>
      <c r="K1803" s="755"/>
      <c r="L1803" s="756"/>
    </row>
    <row r="1804" spans="1:12" ht="10.199999999999999" customHeight="1" x14ac:dyDescent="0.2">
      <c r="A1804" s="750" t="s">
        <v>17</v>
      </c>
      <c r="B1804" s="943" t="s">
        <v>354</v>
      </c>
      <c r="C1804" s="944"/>
      <c r="D1804" s="945"/>
      <c r="E1804" s="750" t="s">
        <v>44</v>
      </c>
      <c r="F1804" s="757"/>
      <c r="G1804" s="758"/>
      <c r="H1804" s="758"/>
      <c r="I1804" s="753"/>
      <c r="J1804" s="754"/>
      <c r="K1804" s="755"/>
      <c r="L1804" s="756"/>
    </row>
    <row r="1805" spans="1:12" s="5" customFormat="1" ht="15" customHeight="1" x14ac:dyDescent="0.3">
      <c r="A1805" s="17" t="s">
        <v>15</v>
      </c>
      <c r="B1805" s="523" t="s">
        <v>27</v>
      </c>
      <c r="C1805" s="2"/>
      <c r="D1805" s="1"/>
      <c r="F1805" s="2"/>
      <c r="G1805" s="10"/>
      <c r="H1805" s="11"/>
      <c r="I1805" s="10"/>
      <c r="J1805" s="2"/>
      <c r="K1805" s="2"/>
    </row>
    <row r="1806" spans="1:12" s="5" customFormat="1" ht="15" customHeight="1" x14ac:dyDescent="0.3">
      <c r="A1806" s="933" t="s">
        <v>357</v>
      </c>
      <c r="B1806" s="934"/>
      <c r="C1806" s="934"/>
      <c r="D1806" s="934"/>
      <c r="E1806" s="934"/>
      <c r="F1806" s="934"/>
      <c r="G1806" s="934"/>
      <c r="H1806" s="934"/>
      <c r="I1806" s="935"/>
      <c r="J1806" s="13"/>
      <c r="K1806" s="759" t="s">
        <v>25</v>
      </c>
    </row>
    <row r="1807" spans="1:12" s="5" customFormat="1" ht="15" customHeight="1" x14ac:dyDescent="0.3">
      <c r="A1807" s="933" t="s">
        <v>358</v>
      </c>
      <c r="B1807" s="934"/>
      <c r="C1807" s="934"/>
      <c r="D1807" s="934"/>
      <c r="E1807" s="934"/>
      <c r="F1807" s="934"/>
      <c r="G1807" s="934"/>
      <c r="H1807" s="934"/>
      <c r="I1807" s="935"/>
      <c r="J1807" s="13"/>
      <c r="K1807" s="759" t="s">
        <v>25</v>
      </c>
    </row>
    <row r="1808" spans="1:12" s="5" customFormat="1" ht="15" customHeight="1" x14ac:dyDescent="0.3">
      <c r="A1808" s="933" t="s">
        <v>26</v>
      </c>
      <c r="B1808" s="934"/>
      <c r="C1808" s="934"/>
      <c r="D1808" s="934"/>
      <c r="E1808" s="934"/>
      <c r="F1808" s="934"/>
      <c r="G1808" s="934"/>
      <c r="H1808" s="934"/>
      <c r="I1808" s="935"/>
      <c r="J1808" s="13"/>
      <c r="K1808" s="759" t="s">
        <v>25</v>
      </c>
    </row>
    <row r="1809" spans="1:12" s="5" customFormat="1" ht="15" customHeight="1" x14ac:dyDescent="0.3">
      <c r="A1809" s="17"/>
      <c r="B1809" s="1" t="s">
        <v>14</v>
      </c>
      <c r="C1809" s="18"/>
      <c r="D1809" s="18"/>
      <c r="E1809" s="18"/>
      <c r="F1809" s="18"/>
      <c r="G1809" s="18"/>
      <c r="H1809" s="18"/>
      <c r="I1809" s="18"/>
      <c r="J1809" s="19"/>
      <c r="K1809" s="10"/>
    </row>
    <row r="1810" spans="1:12" s="5" customFormat="1" ht="15" customHeight="1" x14ac:dyDescent="0.3">
      <c r="A1810" s="3" t="s">
        <v>15</v>
      </c>
      <c r="B1810" s="4" t="s">
        <v>20</v>
      </c>
      <c r="C1810" s="4"/>
      <c r="D1810" s="4"/>
      <c r="E1810" s="4"/>
      <c r="F1810" s="4"/>
      <c r="L1810" s="8"/>
    </row>
    <row r="1811" spans="1:12" s="5" customFormat="1" ht="15" customHeight="1" x14ac:dyDescent="0.3">
      <c r="A1811" s="3" t="s">
        <v>15</v>
      </c>
      <c r="B1811" s="4" t="s">
        <v>433</v>
      </c>
      <c r="C1811" s="4"/>
      <c r="D1811" s="4"/>
      <c r="E1811" s="4"/>
      <c r="J1811" s="4"/>
      <c r="K1811" s="4"/>
    </row>
    <row r="1812" spans="1:12" s="5" customFormat="1" ht="15" customHeight="1" x14ac:dyDescent="0.3">
      <c r="A1812" s="3" t="s">
        <v>15</v>
      </c>
      <c r="B1812" s="14" t="s">
        <v>16</v>
      </c>
      <c r="C1812" s="15"/>
      <c r="D1812" s="14"/>
      <c r="E1812" s="15"/>
      <c r="F1812" s="15"/>
      <c r="G1812" s="16"/>
      <c r="H1812" s="16"/>
      <c r="I1812" s="16"/>
      <c r="J1812" s="15"/>
      <c r="K1812" s="15"/>
    </row>
    <row r="1813" spans="1:12" s="5" customFormat="1" ht="15" customHeight="1" x14ac:dyDescent="0.3">
      <c r="B1813" s="16" t="s">
        <v>434</v>
      </c>
      <c r="C1813" s="16"/>
      <c r="D1813" s="16"/>
      <c r="E1813" s="16"/>
      <c r="F1813" s="16"/>
      <c r="G1813" s="16"/>
      <c r="H1813" s="16"/>
      <c r="I1813" s="16"/>
      <c r="J1813" s="16"/>
      <c r="K1813" s="16"/>
    </row>
    <row r="1814" spans="1:12" s="5" customFormat="1" ht="7.2" customHeight="1" x14ac:dyDescent="0.3">
      <c r="A1814" s="3"/>
      <c r="B1814" s="6"/>
      <c r="C1814" s="6"/>
      <c r="D1814" s="6"/>
      <c r="E1814" s="6"/>
      <c r="F1814" s="6"/>
      <c r="G1814" s="6"/>
      <c r="H1814" s="7"/>
      <c r="I1814" s="7"/>
      <c r="J1814" s="7"/>
      <c r="K1814" s="7"/>
    </row>
    <row r="1815" spans="1:12" s="5" customFormat="1" ht="12.75" customHeight="1" x14ac:dyDescent="0.3">
      <c r="E1815" s="9"/>
      <c r="F1815" s="9"/>
      <c r="I1815" s="20" t="s">
        <v>28</v>
      </c>
      <c r="J1815" s="9"/>
      <c r="K1815" s="9"/>
      <c r="L1815" s="8"/>
    </row>
    <row r="1816" spans="1:12" x14ac:dyDescent="0.3">
      <c r="A1816" s="140" t="s">
        <v>481</v>
      </c>
      <c r="B1816" s="140"/>
      <c r="C1816" s="140"/>
      <c r="D1816" s="140"/>
      <c r="E1816" s="140"/>
      <c r="F1816" s="140"/>
      <c r="G1816" s="140"/>
      <c r="H1816" s="140"/>
      <c r="I1816" s="140"/>
      <c r="J1816" s="88"/>
      <c r="K1816" s="89"/>
      <c r="L1816" s="89"/>
    </row>
    <row r="1817" spans="1:12" x14ac:dyDescent="0.3">
      <c r="A1817" s="140" t="s">
        <v>30</v>
      </c>
      <c r="B1817" s="140"/>
      <c r="C1817" s="140"/>
      <c r="D1817" s="140"/>
      <c r="E1817" s="140"/>
      <c r="F1817" s="140"/>
      <c r="G1817" s="140"/>
      <c r="H1817" s="140"/>
      <c r="I1817" s="140"/>
      <c r="J1817" s="88"/>
      <c r="K1817" s="89"/>
      <c r="L1817" s="89"/>
    </row>
    <row r="1818" spans="1:12" ht="61.2" x14ac:dyDescent="0.3">
      <c r="A1818" s="740" t="s">
        <v>0</v>
      </c>
      <c r="B1818" s="760" t="s">
        <v>24</v>
      </c>
      <c r="C1818" s="90" t="s">
        <v>31</v>
      </c>
      <c r="D1818" s="761" t="s">
        <v>32</v>
      </c>
      <c r="E1818" s="91" t="s">
        <v>432</v>
      </c>
      <c r="F1818" s="91" t="s">
        <v>33</v>
      </c>
      <c r="G1818" s="90" t="s">
        <v>1</v>
      </c>
      <c r="H1818" s="90" t="s">
        <v>23</v>
      </c>
      <c r="I1818" s="639" t="s">
        <v>34</v>
      </c>
      <c r="J1818" s="90" t="s">
        <v>2</v>
      </c>
      <c r="K1818" s="90" t="s">
        <v>35</v>
      </c>
      <c r="L1818" s="90" t="s">
        <v>36</v>
      </c>
    </row>
    <row r="1819" spans="1:12" x14ac:dyDescent="0.3">
      <c r="A1819" s="762" t="s">
        <v>37</v>
      </c>
      <c r="B1819" s="763" t="s">
        <v>3</v>
      </c>
      <c r="C1819" s="90" t="s">
        <v>4</v>
      </c>
      <c r="D1819" s="90" t="s">
        <v>5</v>
      </c>
      <c r="E1819" s="90" t="s">
        <v>6</v>
      </c>
      <c r="F1819" s="642" t="s">
        <v>7</v>
      </c>
      <c r="G1819" s="642" t="s">
        <v>8</v>
      </c>
      <c r="H1819" s="764" t="s">
        <v>9</v>
      </c>
      <c r="I1819" s="765" t="s">
        <v>10</v>
      </c>
      <c r="J1819" s="778" t="s">
        <v>11</v>
      </c>
      <c r="K1819" s="779" t="s">
        <v>12</v>
      </c>
      <c r="L1819" s="768" t="s">
        <v>38</v>
      </c>
    </row>
    <row r="1820" spans="1:12" x14ac:dyDescent="0.3">
      <c r="A1820" s="98" t="s">
        <v>13</v>
      </c>
      <c r="B1820" s="63" t="s">
        <v>355</v>
      </c>
      <c r="C1820" s="740">
        <v>10</v>
      </c>
      <c r="D1820" s="750" t="s">
        <v>22</v>
      </c>
      <c r="E1820" s="770">
        <v>0</v>
      </c>
      <c r="F1820" s="771">
        <f t="shared" ref="F1820" si="113">ROUND(C1820*E1820,2)</f>
        <v>0</v>
      </c>
      <c r="G1820" s="772">
        <v>0.08</v>
      </c>
      <c r="H1820" s="771">
        <f t="shared" ref="H1820" si="114">ROUND(F1820*G1820+F1820,2)</f>
        <v>0</v>
      </c>
      <c r="I1820" s="773"/>
      <c r="J1820" s="733"/>
      <c r="K1820" s="734">
        <v>2</v>
      </c>
      <c r="L1820" s="725">
        <f t="shared" ref="L1820" si="115">ROUND(H1820/C1820*K1820,2)</f>
        <v>0</v>
      </c>
    </row>
    <row r="1821" spans="1:12" x14ac:dyDescent="0.2">
      <c r="A1821" s="518" t="s">
        <v>40</v>
      </c>
      <c r="B1821" s="519"/>
      <c r="C1821" s="519"/>
      <c r="D1821" s="519"/>
      <c r="E1821" s="519"/>
      <c r="F1821" s="519"/>
      <c r="G1821" s="519"/>
      <c r="H1821" s="519"/>
      <c r="I1821" s="139"/>
      <c r="J1821" s="97"/>
      <c r="K1821" s="97"/>
      <c r="L1821" s="97"/>
    </row>
    <row r="1822" spans="1:12" ht="20.399999999999999" x14ac:dyDescent="0.2">
      <c r="A1822" s="740" t="s">
        <v>0</v>
      </c>
      <c r="B1822" s="741" t="s">
        <v>278</v>
      </c>
      <c r="C1822" s="742"/>
      <c r="D1822" s="743"/>
      <c r="E1822" s="740" t="s">
        <v>42</v>
      </c>
      <c r="F1822" s="744"/>
      <c r="G1822" s="745"/>
      <c r="H1822" s="745"/>
      <c r="I1822" s="746" t="s">
        <v>43</v>
      </c>
      <c r="J1822" s="747"/>
      <c r="K1822" s="748"/>
      <c r="L1822" s="749"/>
    </row>
    <row r="1823" spans="1:12" x14ac:dyDescent="0.2">
      <c r="A1823" s="750" t="s">
        <v>13</v>
      </c>
      <c r="B1823" s="65" t="s">
        <v>356</v>
      </c>
      <c r="C1823" s="781"/>
      <c r="D1823" s="782"/>
      <c r="E1823" s="750" t="s">
        <v>44</v>
      </c>
      <c r="F1823" s="751"/>
      <c r="G1823" s="752"/>
      <c r="H1823" s="752"/>
      <c r="I1823" s="753"/>
      <c r="J1823" s="754"/>
      <c r="K1823" s="755"/>
      <c r="L1823" s="756"/>
    </row>
    <row r="1824" spans="1:12" ht="33" customHeight="1" x14ac:dyDescent="0.2">
      <c r="A1824" s="750" t="s">
        <v>17</v>
      </c>
      <c r="B1824" s="943" t="s">
        <v>354</v>
      </c>
      <c r="C1824" s="944"/>
      <c r="D1824" s="945"/>
      <c r="E1824" s="750" t="s">
        <v>44</v>
      </c>
      <c r="F1824" s="757"/>
      <c r="G1824" s="758"/>
      <c r="H1824" s="758"/>
      <c r="I1824" s="753"/>
      <c r="J1824" s="754"/>
      <c r="K1824" s="755"/>
      <c r="L1824" s="756"/>
    </row>
    <row r="1825" spans="1:12" s="5" customFormat="1" ht="15" customHeight="1" x14ac:dyDescent="0.3">
      <c r="A1825" s="17" t="s">
        <v>15</v>
      </c>
      <c r="B1825" s="523" t="s">
        <v>27</v>
      </c>
      <c r="C1825" s="2"/>
      <c r="D1825" s="1"/>
      <c r="F1825" s="2"/>
      <c r="G1825" s="10"/>
      <c r="H1825" s="11"/>
      <c r="I1825" s="10"/>
      <c r="J1825" s="2"/>
      <c r="K1825" s="2"/>
    </row>
    <row r="1826" spans="1:12" s="5" customFormat="1" ht="15" customHeight="1" x14ac:dyDescent="0.3">
      <c r="A1826" s="933" t="s">
        <v>357</v>
      </c>
      <c r="B1826" s="934"/>
      <c r="C1826" s="934"/>
      <c r="D1826" s="934"/>
      <c r="E1826" s="934"/>
      <c r="F1826" s="934"/>
      <c r="G1826" s="934"/>
      <c r="H1826" s="934"/>
      <c r="I1826" s="935"/>
      <c r="J1826" s="13"/>
      <c r="K1826" s="759" t="s">
        <v>25</v>
      </c>
    </row>
    <row r="1827" spans="1:12" s="5" customFormat="1" ht="15" customHeight="1" x14ac:dyDescent="0.3">
      <c r="A1827" s="933" t="s">
        <v>358</v>
      </c>
      <c r="B1827" s="934"/>
      <c r="C1827" s="934"/>
      <c r="D1827" s="934"/>
      <c r="E1827" s="934"/>
      <c r="F1827" s="934"/>
      <c r="G1827" s="934"/>
      <c r="H1827" s="934"/>
      <c r="I1827" s="935"/>
      <c r="J1827" s="13"/>
      <c r="K1827" s="759" t="s">
        <v>25</v>
      </c>
    </row>
    <row r="1828" spans="1:12" s="5" customFormat="1" ht="15" customHeight="1" x14ac:dyDescent="0.3">
      <c r="A1828" s="933" t="s">
        <v>26</v>
      </c>
      <c r="B1828" s="934"/>
      <c r="C1828" s="934"/>
      <c r="D1828" s="934"/>
      <c r="E1828" s="934"/>
      <c r="F1828" s="934"/>
      <c r="G1828" s="934"/>
      <c r="H1828" s="934"/>
      <c r="I1828" s="935"/>
      <c r="J1828" s="13"/>
      <c r="K1828" s="759" t="s">
        <v>25</v>
      </c>
    </row>
    <row r="1829" spans="1:12" s="5" customFormat="1" ht="15" customHeight="1" x14ac:dyDescent="0.3">
      <c r="A1829" s="17"/>
      <c r="B1829" s="1" t="s">
        <v>14</v>
      </c>
      <c r="C1829" s="18"/>
      <c r="D1829" s="18"/>
      <c r="E1829" s="18"/>
      <c r="F1829" s="18"/>
      <c r="G1829" s="18"/>
      <c r="H1829" s="18"/>
      <c r="I1829" s="18"/>
      <c r="J1829" s="19"/>
      <c r="K1829" s="10"/>
    </row>
    <row r="1830" spans="1:12" s="5" customFormat="1" ht="15" customHeight="1" x14ac:dyDescent="0.3">
      <c r="A1830" s="3" t="s">
        <v>15</v>
      </c>
      <c r="B1830" s="4" t="s">
        <v>20</v>
      </c>
      <c r="C1830" s="4"/>
      <c r="D1830" s="4"/>
      <c r="E1830" s="4"/>
      <c r="F1830" s="4"/>
      <c r="L1830" s="8"/>
    </row>
    <row r="1831" spans="1:12" s="5" customFormat="1" ht="15" customHeight="1" x14ac:dyDescent="0.3">
      <c r="A1831" s="3" t="s">
        <v>15</v>
      </c>
      <c r="B1831" s="4" t="s">
        <v>433</v>
      </c>
      <c r="C1831" s="4"/>
      <c r="D1831" s="4"/>
      <c r="E1831" s="4"/>
      <c r="J1831" s="4"/>
      <c r="K1831" s="4"/>
    </row>
    <row r="1832" spans="1:12" s="5" customFormat="1" ht="15" customHeight="1" x14ac:dyDescent="0.3">
      <c r="A1832" s="3" t="s">
        <v>15</v>
      </c>
      <c r="B1832" s="14" t="s">
        <v>16</v>
      </c>
      <c r="C1832" s="15"/>
      <c r="D1832" s="14"/>
      <c r="E1832" s="15"/>
      <c r="F1832" s="15"/>
      <c r="G1832" s="16"/>
      <c r="H1832" s="16"/>
      <c r="I1832" s="16"/>
      <c r="J1832" s="15"/>
      <c r="K1832" s="15"/>
    </row>
    <row r="1833" spans="1:12" s="5" customFormat="1" ht="15" customHeight="1" x14ac:dyDescent="0.3">
      <c r="B1833" s="16" t="s">
        <v>434</v>
      </c>
      <c r="C1833" s="16"/>
      <c r="D1833" s="16"/>
      <c r="E1833" s="16"/>
      <c r="F1833" s="16"/>
      <c r="G1833" s="16"/>
      <c r="H1833" s="16"/>
      <c r="I1833" s="16"/>
      <c r="J1833" s="16"/>
      <c r="K1833" s="16"/>
    </row>
    <row r="1834" spans="1:12" s="5" customFormat="1" ht="7.2" customHeight="1" x14ac:dyDescent="0.3">
      <c r="A1834" s="3"/>
      <c r="B1834" s="6"/>
      <c r="C1834" s="6"/>
      <c r="D1834" s="6"/>
      <c r="E1834" s="6"/>
      <c r="F1834" s="6"/>
      <c r="G1834" s="6"/>
      <c r="H1834" s="7"/>
      <c r="I1834" s="7"/>
      <c r="J1834" s="7"/>
      <c r="K1834" s="7"/>
    </row>
    <row r="1835" spans="1:12" s="5" customFormat="1" ht="12.75" customHeight="1" x14ac:dyDescent="0.3">
      <c r="E1835" s="9"/>
      <c r="F1835" s="9"/>
      <c r="I1835" s="20" t="s">
        <v>28</v>
      </c>
      <c r="J1835" s="9"/>
      <c r="K1835" s="9"/>
      <c r="L1835" s="8"/>
    </row>
    <row r="1836" spans="1:12" s="5" customFormat="1" ht="7.2" customHeight="1" x14ac:dyDescent="0.3">
      <c r="A1836" s="3"/>
      <c r="B1836" s="6"/>
      <c r="C1836" s="6"/>
      <c r="D1836" s="6"/>
      <c r="E1836" s="6"/>
      <c r="F1836" s="6"/>
      <c r="G1836" s="6"/>
      <c r="H1836" s="7"/>
      <c r="I1836" s="7"/>
      <c r="J1836" s="7"/>
      <c r="K1836" s="7"/>
    </row>
    <row r="1837" spans="1:12" s="5" customFormat="1" ht="12.75" customHeight="1" x14ac:dyDescent="0.3">
      <c r="E1837" s="9"/>
      <c r="F1837" s="9"/>
      <c r="I1837" s="20" t="s">
        <v>28</v>
      </c>
      <c r="J1837" s="9"/>
      <c r="K1837" s="9"/>
      <c r="L1837" s="8"/>
    </row>
    <row r="1838" spans="1:12" x14ac:dyDescent="0.3">
      <c r="A1838" s="141" t="s">
        <v>652</v>
      </c>
      <c r="B1838" s="141"/>
      <c r="C1838" s="141"/>
      <c r="D1838" s="141"/>
      <c r="E1838" s="141"/>
      <c r="F1838" s="141"/>
      <c r="G1838" s="141"/>
      <c r="H1838" s="141"/>
      <c r="I1838" s="141"/>
      <c r="J1838" s="105"/>
      <c r="K1838" s="106"/>
      <c r="L1838" s="106"/>
    </row>
    <row r="1839" spans="1:12" x14ac:dyDescent="0.3">
      <c r="A1839" s="140" t="s">
        <v>30</v>
      </c>
      <c r="B1839" s="140"/>
      <c r="C1839" s="140"/>
      <c r="D1839" s="140"/>
      <c r="E1839" s="140"/>
      <c r="F1839" s="140"/>
      <c r="G1839" s="140"/>
      <c r="H1839" s="140"/>
      <c r="I1839" s="140"/>
      <c r="J1839" s="88"/>
      <c r="K1839" s="89"/>
      <c r="L1839" s="89"/>
    </row>
    <row r="1840" spans="1:12" ht="61.2" x14ac:dyDescent="0.3">
      <c r="A1840" s="740" t="s">
        <v>0</v>
      </c>
      <c r="B1840" s="760" t="s">
        <v>24</v>
      </c>
      <c r="C1840" s="90" t="s">
        <v>31</v>
      </c>
      <c r="D1840" s="761" t="s">
        <v>32</v>
      </c>
      <c r="E1840" s="91" t="s">
        <v>432</v>
      </c>
      <c r="F1840" s="91" t="s">
        <v>33</v>
      </c>
      <c r="G1840" s="90" t="s">
        <v>1</v>
      </c>
      <c r="H1840" s="90" t="s">
        <v>23</v>
      </c>
      <c r="I1840" s="639" t="s">
        <v>34</v>
      </c>
      <c r="J1840" s="90" t="s">
        <v>2</v>
      </c>
      <c r="K1840" s="90" t="s">
        <v>35</v>
      </c>
      <c r="L1840" s="90" t="s">
        <v>36</v>
      </c>
    </row>
    <row r="1841" spans="1:12" x14ac:dyDescent="0.3">
      <c r="A1841" s="762" t="s">
        <v>37</v>
      </c>
      <c r="B1841" s="763" t="s">
        <v>3</v>
      </c>
      <c r="C1841" s="90" t="s">
        <v>4</v>
      </c>
      <c r="D1841" s="90" t="s">
        <v>5</v>
      </c>
      <c r="E1841" s="90" t="s">
        <v>6</v>
      </c>
      <c r="F1841" s="642" t="s">
        <v>7</v>
      </c>
      <c r="G1841" s="642" t="s">
        <v>8</v>
      </c>
      <c r="H1841" s="764" t="s">
        <v>9</v>
      </c>
      <c r="I1841" s="765" t="s">
        <v>10</v>
      </c>
      <c r="J1841" s="778" t="s">
        <v>11</v>
      </c>
      <c r="K1841" s="779" t="s">
        <v>12</v>
      </c>
      <c r="L1841" s="768" t="s">
        <v>38</v>
      </c>
    </row>
    <row r="1842" spans="1:12" ht="20.399999999999999" x14ac:dyDescent="0.3">
      <c r="A1842" s="98" t="s">
        <v>13</v>
      </c>
      <c r="B1842" s="859" t="s">
        <v>485</v>
      </c>
      <c r="C1842" s="785">
        <v>1500</v>
      </c>
      <c r="D1842" s="860" t="s">
        <v>498</v>
      </c>
      <c r="E1842" s="770">
        <v>0</v>
      </c>
      <c r="F1842" s="771">
        <f t="shared" ref="F1842" si="116">ROUND(C1842*E1842,2)</f>
        <v>0</v>
      </c>
      <c r="G1842" s="772">
        <v>0.08</v>
      </c>
      <c r="H1842" s="771">
        <f t="shared" ref="H1842" si="117">ROUND(F1842*G1842+F1842,2)</f>
        <v>0</v>
      </c>
      <c r="I1842" s="773"/>
      <c r="J1842" s="733"/>
      <c r="K1842" s="783">
        <v>100</v>
      </c>
      <c r="L1842" s="725">
        <f t="shared" ref="L1842" si="118">ROUND(H1842/C1842*K1842,2)</f>
        <v>0</v>
      </c>
    </row>
    <row r="1843" spans="1:12" x14ac:dyDescent="0.2">
      <c r="A1843" s="518" t="s">
        <v>40</v>
      </c>
      <c r="B1843" s="519"/>
      <c r="C1843" s="519"/>
      <c r="D1843" s="519"/>
      <c r="E1843" s="519"/>
      <c r="F1843" s="519"/>
      <c r="G1843" s="519"/>
      <c r="H1843" s="519"/>
      <c r="I1843" s="139"/>
      <c r="J1843" s="97"/>
      <c r="K1843" s="97"/>
      <c r="L1843" s="97"/>
    </row>
    <row r="1844" spans="1:12" ht="20.399999999999999" x14ac:dyDescent="0.2">
      <c r="A1844" s="740" t="s">
        <v>0</v>
      </c>
      <c r="B1844" s="741" t="s">
        <v>278</v>
      </c>
      <c r="C1844" s="742"/>
      <c r="D1844" s="743"/>
      <c r="E1844" s="740" t="s">
        <v>42</v>
      </c>
      <c r="F1844" s="744"/>
      <c r="G1844" s="745"/>
      <c r="H1844" s="745"/>
      <c r="I1844" s="746" t="s">
        <v>43</v>
      </c>
      <c r="J1844" s="747"/>
      <c r="K1844" s="748"/>
      <c r="L1844" s="749"/>
    </row>
    <row r="1845" spans="1:12" ht="19.8" customHeight="1" x14ac:dyDescent="0.2">
      <c r="A1845" s="750" t="s">
        <v>13</v>
      </c>
      <c r="B1845" s="1239" t="s">
        <v>500</v>
      </c>
      <c r="C1845" s="1240"/>
      <c r="D1845" s="1241"/>
      <c r="E1845" s="750" t="s">
        <v>44</v>
      </c>
      <c r="F1845" s="751"/>
      <c r="G1845" s="752"/>
      <c r="H1845" s="752"/>
      <c r="I1845" s="753"/>
      <c r="J1845" s="754"/>
      <c r="K1845" s="755"/>
      <c r="L1845" s="756"/>
    </row>
    <row r="1846" spans="1:12" x14ac:dyDescent="0.2">
      <c r="A1846" s="750" t="s">
        <v>17</v>
      </c>
      <c r="B1846" s="1242" t="s">
        <v>486</v>
      </c>
      <c r="C1846" s="1243"/>
      <c r="D1846" s="1244"/>
      <c r="E1846" s="750" t="s">
        <v>44</v>
      </c>
      <c r="F1846" s="751"/>
      <c r="G1846" s="752"/>
      <c r="H1846" s="752"/>
      <c r="I1846" s="753"/>
      <c r="J1846" s="754"/>
      <c r="K1846" s="755"/>
      <c r="L1846" s="756"/>
    </row>
    <row r="1847" spans="1:12" ht="10.199999999999999" customHeight="1" x14ac:dyDescent="0.2">
      <c r="A1847" s="750" t="s">
        <v>18</v>
      </c>
      <c r="B1847" s="946" t="s">
        <v>487</v>
      </c>
      <c r="C1847" s="947"/>
      <c r="D1847" s="948"/>
      <c r="E1847" s="750" t="s">
        <v>44</v>
      </c>
      <c r="F1847" s="757"/>
      <c r="G1847" s="758"/>
      <c r="H1847" s="758"/>
      <c r="I1847" s="753"/>
      <c r="J1847" s="754"/>
      <c r="K1847" s="755"/>
      <c r="L1847" s="756"/>
    </row>
    <row r="1848" spans="1:12" x14ac:dyDescent="0.2">
      <c r="A1848" s="750" t="s">
        <v>19</v>
      </c>
      <c r="B1848" s="946" t="s">
        <v>499</v>
      </c>
      <c r="C1848" s="947"/>
      <c r="D1848" s="948"/>
      <c r="E1848" s="750" t="s">
        <v>44</v>
      </c>
      <c r="F1848" s="751"/>
      <c r="G1848" s="752"/>
      <c r="H1848" s="752"/>
      <c r="I1848" s="753"/>
      <c r="J1848" s="754"/>
      <c r="K1848" s="755"/>
      <c r="L1848" s="756"/>
    </row>
    <row r="1849" spans="1:12" ht="27.45" customHeight="1" x14ac:dyDescent="0.2">
      <c r="A1849" s="750" t="s">
        <v>21</v>
      </c>
      <c r="B1849" s="946" t="s">
        <v>488</v>
      </c>
      <c r="C1849" s="947"/>
      <c r="D1849" s="948"/>
      <c r="E1849" s="750" t="s">
        <v>44</v>
      </c>
      <c r="F1849" s="751"/>
      <c r="G1849" s="752"/>
      <c r="H1849" s="752"/>
      <c r="I1849" s="753"/>
      <c r="J1849" s="754"/>
      <c r="K1849" s="755"/>
      <c r="L1849" s="756"/>
    </row>
    <row r="1850" spans="1:12" s="5" customFormat="1" ht="15" customHeight="1" x14ac:dyDescent="0.3">
      <c r="A1850" s="17" t="s">
        <v>15</v>
      </c>
      <c r="B1850" s="523" t="s">
        <v>27</v>
      </c>
      <c r="C1850" s="2"/>
      <c r="D1850" s="1"/>
      <c r="F1850" s="2"/>
      <c r="G1850" s="10"/>
      <c r="H1850" s="11"/>
      <c r="I1850" s="10"/>
      <c r="J1850" s="2"/>
      <c r="K1850" s="2"/>
    </row>
    <row r="1851" spans="1:12" s="5" customFormat="1" ht="15" customHeight="1" x14ac:dyDescent="0.3">
      <c r="A1851" s="933" t="s">
        <v>357</v>
      </c>
      <c r="B1851" s="934"/>
      <c r="C1851" s="934"/>
      <c r="D1851" s="934"/>
      <c r="E1851" s="934"/>
      <c r="F1851" s="934"/>
      <c r="G1851" s="934"/>
      <c r="H1851" s="934"/>
      <c r="I1851" s="935"/>
      <c r="J1851" s="13"/>
      <c r="K1851" s="759" t="s">
        <v>25</v>
      </c>
    </row>
    <row r="1852" spans="1:12" s="5" customFormat="1" ht="15" customHeight="1" x14ac:dyDescent="0.3">
      <c r="A1852" s="933" t="s">
        <v>358</v>
      </c>
      <c r="B1852" s="934"/>
      <c r="C1852" s="934"/>
      <c r="D1852" s="934"/>
      <c r="E1852" s="934"/>
      <c r="F1852" s="934"/>
      <c r="G1852" s="934"/>
      <c r="H1852" s="934"/>
      <c r="I1852" s="935"/>
      <c r="J1852" s="13"/>
      <c r="K1852" s="759" t="s">
        <v>25</v>
      </c>
    </row>
    <row r="1853" spans="1:12" s="5" customFormat="1" ht="15" customHeight="1" x14ac:dyDescent="0.3">
      <c r="A1853" s="933" t="s">
        <v>26</v>
      </c>
      <c r="B1853" s="934"/>
      <c r="C1853" s="934"/>
      <c r="D1853" s="934"/>
      <c r="E1853" s="934"/>
      <c r="F1853" s="934"/>
      <c r="G1853" s="934"/>
      <c r="H1853" s="934"/>
      <c r="I1853" s="935"/>
      <c r="J1853" s="13"/>
      <c r="K1853" s="759" t="s">
        <v>25</v>
      </c>
    </row>
    <row r="1854" spans="1:12" s="5" customFormat="1" ht="15" customHeight="1" x14ac:dyDescent="0.3">
      <c r="A1854" s="17"/>
      <c r="B1854" s="1" t="s">
        <v>14</v>
      </c>
      <c r="C1854" s="18"/>
      <c r="D1854" s="18"/>
      <c r="E1854" s="18"/>
      <c r="F1854" s="18"/>
      <c r="G1854" s="18"/>
      <c r="H1854" s="18"/>
      <c r="I1854" s="18"/>
      <c r="J1854" s="19"/>
      <c r="K1854" s="10"/>
    </row>
    <row r="1855" spans="1:12" s="5" customFormat="1" ht="15" customHeight="1" x14ac:dyDescent="0.3">
      <c r="A1855" s="3" t="s">
        <v>15</v>
      </c>
      <c r="B1855" s="4" t="s">
        <v>20</v>
      </c>
      <c r="C1855" s="4"/>
      <c r="D1855" s="4"/>
      <c r="E1855" s="4"/>
      <c r="F1855" s="4"/>
      <c r="L1855" s="8"/>
    </row>
    <row r="1856" spans="1:12" s="5" customFormat="1" ht="15" customHeight="1" x14ac:dyDescent="0.3">
      <c r="A1856" s="3" t="s">
        <v>15</v>
      </c>
      <c r="B1856" s="4" t="s">
        <v>433</v>
      </c>
      <c r="C1856" s="4"/>
      <c r="D1856" s="4"/>
      <c r="E1856" s="4"/>
      <c r="J1856" s="4"/>
      <c r="K1856" s="4"/>
    </row>
    <row r="1857" spans="1:12" s="5" customFormat="1" ht="15" customHeight="1" x14ac:dyDescent="0.3">
      <c r="A1857" s="3" t="s">
        <v>15</v>
      </c>
      <c r="B1857" s="14" t="s">
        <v>16</v>
      </c>
      <c r="C1857" s="15"/>
      <c r="D1857" s="14"/>
      <c r="E1857" s="15"/>
      <c r="F1857" s="15"/>
      <c r="G1857" s="16"/>
      <c r="H1857" s="16"/>
      <c r="I1857" s="16"/>
      <c r="J1857" s="15"/>
      <c r="K1857" s="15"/>
    </row>
    <row r="1858" spans="1:12" s="5" customFormat="1" ht="15" customHeight="1" x14ac:dyDescent="0.3">
      <c r="B1858" s="16" t="s">
        <v>434</v>
      </c>
      <c r="C1858" s="16"/>
      <c r="D1858" s="16"/>
      <c r="E1858" s="16"/>
      <c r="F1858" s="16"/>
      <c r="G1858" s="16"/>
      <c r="H1858" s="16"/>
      <c r="I1858" s="16"/>
      <c r="J1858" s="16"/>
      <c r="K1858" s="16"/>
    </row>
    <row r="1859" spans="1:12" s="5" customFormat="1" ht="7.2" customHeight="1" x14ac:dyDescent="0.3">
      <c r="A1859" s="3"/>
      <c r="B1859" s="6"/>
      <c r="C1859" s="6"/>
      <c r="D1859" s="6"/>
      <c r="E1859" s="6"/>
      <c r="F1859" s="6"/>
      <c r="G1859" s="6"/>
      <c r="H1859" s="7"/>
      <c r="I1859" s="7"/>
      <c r="J1859" s="7"/>
      <c r="K1859" s="7"/>
    </row>
    <row r="1860" spans="1:12" s="5" customFormat="1" ht="12.75" customHeight="1" x14ac:dyDescent="0.3">
      <c r="E1860" s="9"/>
      <c r="F1860" s="9"/>
      <c r="I1860" s="20" t="s">
        <v>28</v>
      </c>
      <c r="J1860" s="9"/>
      <c r="K1860" s="9"/>
      <c r="L1860" s="8"/>
    </row>
    <row r="1861" spans="1:12" x14ac:dyDescent="0.3">
      <c r="A1861" s="141" t="s">
        <v>653</v>
      </c>
      <c r="B1861" s="141"/>
      <c r="C1861" s="141"/>
      <c r="D1861" s="141"/>
      <c r="E1861" s="141"/>
      <c r="F1861" s="141"/>
      <c r="G1861" s="141"/>
      <c r="H1861" s="141"/>
      <c r="I1861" s="141"/>
      <c r="J1861" s="105"/>
      <c r="K1861" s="106"/>
      <c r="L1861" s="106"/>
    </row>
    <row r="1862" spans="1:12" x14ac:dyDescent="0.3">
      <c r="A1862" s="140" t="s">
        <v>30</v>
      </c>
      <c r="B1862" s="140"/>
      <c r="C1862" s="140"/>
      <c r="D1862" s="140"/>
      <c r="E1862" s="140"/>
      <c r="F1862" s="140"/>
      <c r="G1862" s="140"/>
      <c r="H1862" s="140"/>
      <c r="I1862" s="140"/>
      <c r="J1862" s="88"/>
      <c r="K1862" s="89"/>
      <c r="L1862" s="89"/>
    </row>
    <row r="1863" spans="1:12" ht="61.2" x14ac:dyDescent="0.3">
      <c r="A1863" s="740" t="s">
        <v>0</v>
      </c>
      <c r="B1863" s="760" t="s">
        <v>24</v>
      </c>
      <c r="C1863" s="90" t="s">
        <v>31</v>
      </c>
      <c r="D1863" s="761" t="s">
        <v>32</v>
      </c>
      <c r="E1863" s="91" t="s">
        <v>432</v>
      </c>
      <c r="F1863" s="91" t="s">
        <v>33</v>
      </c>
      <c r="G1863" s="90" t="s">
        <v>1</v>
      </c>
      <c r="H1863" s="90" t="s">
        <v>23</v>
      </c>
      <c r="I1863" s="639" t="s">
        <v>34</v>
      </c>
      <c r="J1863" s="90" t="s">
        <v>2</v>
      </c>
      <c r="K1863" s="90" t="s">
        <v>35</v>
      </c>
      <c r="L1863" s="90" t="s">
        <v>36</v>
      </c>
    </row>
    <row r="1864" spans="1:12" x14ac:dyDescent="0.3">
      <c r="A1864" s="762" t="s">
        <v>37</v>
      </c>
      <c r="B1864" s="763" t="s">
        <v>3</v>
      </c>
      <c r="C1864" s="90" t="s">
        <v>4</v>
      </c>
      <c r="D1864" s="90" t="s">
        <v>5</v>
      </c>
      <c r="E1864" s="90" t="s">
        <v>6</v>
      </c>
      <c r="F1864" s="642" t="s">
        <v>7</v>
      </c>
      <c r="G1864" s="642" t="s">
        <v>8</v>
      </c>
      <c r="H1864" s="764" t="s">
        <v>9</v>
      </c>
      <c r="I1864" s="765" t="s">
        <v>10</v>
      </c>
      <c r="J1864" s="778" t="s">
        <v>11</v>
      </c>
      <c r="K1864" s="779" t="s">
        <v>12</v>
      </c>
      <c r="L1864" s="768" t="s">
        <v>38</v>
      </c>
    </row>
    <row r="1865" spans="1:12" ht="20.399999999999999" x14ac:dyDescent="0.3">
      <c r="A1865" s="98" t="s">
        <v>13</v>
      </c>
      <c r="B1865" s="784" t="s">
        <v>654</v>
      </c>
      <c r="C1865" s="785">
        <v>15</v>
      </c>
      <c r="D1865" s="750" t="s">
        <v>22</v>
      </c>
      <c r="E1865" s="770">
        <v>0</v>
      </c>
      <c r="F1865" s="771">
        <f t="shared" ref="F1865" si="119">ROUND(C1865*E1865,2)</f>
        <v>0</v>
      </c>
      <c r="G1865" s="772">
        <v>0.08</v>
      </c>
      <c r="H1865" s="771">
        <f t="shared" ref="H1865" si="120">ROUND(F1865*G1865+F1865,2)</f>
        <v>0</v>
      </c>
      <c r="I1865" s="773"/>
      <c r="J1865" s="733"/>
      <c r="K1865" s="783">
        <v>5</v>
      </c>
      <c r="L1865" s="725">
        <f t="shared" ref="L1865" si="121">ROUND(H1865/C1865*K1865,2)</f>
        <v>0</v>
      </c>
    </row>
    <row r="1866" spans="1:12" x14ac:dyDescent="0.2">
      <c r="A1866" s="518" t="s">
        <v>40</v>
      </c>
      <c r="B1866" s="519"/>
      <c r="C1866" s="519"/>
      <c r="D1866" s="519"/>
      <c r="E1866" s="519"/>
      <c r="F1866" s="519"/>
      <c r="G1866" s="519"/>
      <c r="H1866" s="519"/>
      <c r="I1866" s="139"/>
      <c r="J1866" s="97"/>
      <c r="K1866" s="97"/>
      <c r="L1866" s="97"/>
    </row>
    <row r="1867" spans="1:12" ht="20.399999999999999" x14ac:dyDescent="0.2">
      <c r="A1867" s="740" t="s">
        <v>0</v>
      </c>
      <c r="B1867" s="741" t="s">
        <v>278</v>
      </c>
      <c r="C1867" s="742"/>
      <c r="D1867" s="743"/>
      <c r="E1867" s="740" t="s">
        <v>42</v>
      </c>
      <c r="F1867" s="744"/>
      <c r="G1867" s="745"/>
      <c r="H1867" s="745"/>
      <c r="I1867" s="746" t="s">
        <v>43</v>
      </c>
      <c r="J1867" s="747"/>
      <c r="K1867" s="748"/>
      <c r="L1867" s="749"/>
    </row>
    <row r="1868" spans="1:12" x14ac:dyDescent="0.2">
      <c r="A1868" s="750" t="s">
        <v>13</v>
      </c>
      <c r="B1868" s="1148" t="s">
        <v>573</v>
      </c>
      <c r="C1868" s="1149"/>
      <c r="D1868" s="1150"/>
      <c r="E1868" s="750" t="s">
        <v>44</v>
      </c>
      <c r="F1868" s="751"/>
      <c r="G1868" s="752"/>
      <c r="H1868" s="752"/>
      <c r="I1868" s="753"/>
      <c r="J1868" s="754"/>
      <c r="K1868" s="755"/>
      <c r="L1868" s="756"/>
    </row>
    <row r="1869" spans="1:12" x14ac:dyDescent="0.2">
      <c r="A1869" s="750" t="s">
        <v>17</v>
      </c>
      <c r="B1869" s="936" t="s">
        <v>108</v>
      </c>
      <c r="C1869" s="941"/>
      <c r="D1869" s="942"/>
      <c r="E1869" s="750" t="s">
        <v>44</v>
      </c>
      <c r="F1869" s="751"/>
      <c r="G1869" s="752"/>
      <c r="H1869" s="752"/>
      <c r="I1869" s="753"/>
      <c r="J1869" s="754"/>
      <c r="K1869" s="755"/>
      <c r="L1869" s="756"/>
    </row>
    <row r="1870" spans="1:12" ht="31.05" customHeight="1" x14ac:dyDescent="0.2">
      <c r="A1870" s="750" t="s">
        <v>18</v>
      </c>
      <c r="B1870" s="936" t="s">
        <v>655</v>
      </c>
      <c r="C1870" s="941"/>
      <c r="D1870" s="942"/>
      <c r="E1870" s="750" t="s">
        <v>44</v>
      </c>
      <c r="F1870" s="757"/>
      <c r="G1870" s="758"/>
      <c r="H1870" s="758"/>
      <c r="I1870" s="753"/>
      <c r="J1870" s="754"/>
      <c r="K1870" s="755"/>
      <c r="L1870" s="756"/>
    </row>
    <row r="1871" spans="1:12" ht="30" customHeight="1" x14ac:dyDescent="0.2">
      <c r="A1871" s="750" t="s">
        <v>19</v>
      </c>
      <c r="B1871" s="936" t="s">
        <v>656</v>
      </c>
      <c r="C1871" s="941"/>
      <c r="D1871" s="942"/>
      <c r="E1871" s="750" t="s">
        <v>44</v>
      </c>
      <c r="F1871" s="751"/>
      <c r="G1871" s="752"/>
      <c r="H1871" s="752"/>
      <c r="I1871" s="753"/>
      <c r="J1871" s="754"/>
      <c r="K1871" s="755"/>
      <c r="L1871" s="756"/>
    </row>
    <row r="1872" spans="1:12" ht="12.45" customHeight="1" x14ac:dyDescent="0.2">
      <c r="A1872" s="750" t="s">
        <v>21</v>
      </c>
      <c r="B1872" s="1245" t="s">
        <v>657</v>
      </c>
      <c r="C1872" s="1246"/>
      <c r="D1872" s="1247"/>
      <c r="E1872" s="750" t="s">
        <v>44</v>
      </c>
      <c r="F1872" s="751"/>
      <c r="G1872" s="752"/>
      <c r="H1872" s="752"/>
      <c r="I1872" s="753"/>
      <c r="J1872" s="754"/>
      <c r="K1872" s="755"/>
      <c r="L1872" s="756"/>
    </row>
    <row r="1873" spans="1:12" ht="26.55" customHeight="1" x14ac:dyDescent="0.2">
      <c r="A1873" s="750" t="s">
        <v>53</v>
      </c>
      <c r="B1873" s="936"/>
      <c r="C1873" s="941"/>
      <c r="D1873" s="942"/>
      <c r="E1873" s="750" t="s">
        <v>44</v>
      </c>
      <c r="F1873" s="757"/>
      <c r="G1873" s="758"/>
      <c r="H1873" s="758"/>
      <c r="I1873" s="753"/>
      <c r="J1873" s="754"/>
      <c r="K1873" s="755"/>
      <c r="L1873" s="756"/>
    </row>
    <row r="1874" spans="1:12" s="5" customFormat="1" ht="15" customHeight="1" x14ac:dyDescent="0.3">
      <c r="A1874" s="17" t="s">
        <v>15</v>
      </c>
      <c r="B1874" s="523" t="s">
        <v>27</v>
      </c>
      <c r="C1874" s="2"/>
      <c r="D1874" s="1"/>
      <c r="F1874" s="2"/>
      <c r="G1874" s="10"/>
      <c r="H1874" s="11"/>
      <c r="I1874" s="10"/>
      <c r="J1874" s="2"/>
      <c r="K1874" s="2"/>
    </row>
    <row r="1875" spans="1:12" s="5" customFormat="1" ht="15" customHeight="1" x14ac:dyDescent="0.3">
      <c r="A1875" s="933" t="s">
        <v>357</v>
      </c>
      <c r="B1875" s="934"/>
      <c r="C1875" s="934"/>
      <c r="D1875" s="934"/>
      <c r="E1875" s="934"/>
      <c r="F1875" s="934"/>
      <c r="G1875" s="934"/>
      <c r="H1875" s="934"/>
      <c r="I1875" s="935"/>
      <c r="J1875" s="13"/>
      <c r="K1875" s="759" t="s">
        <v>25</v>
      </c>
    </row>
    <row r="1876" spans="1:12" s="5" customFormat="1" ht="15" customHeight="1" x14ac:dyDescent="0.3">
      <c r="A1876" s="933" t="s">
        <v>358</v>
      </c>
      <c r="B1876" s="934"/>
      <c r="C1876" s="934"/>
      <c r="D1876" s="934"/>
      <c r="E1876" s="934"/>
      <c r="F1876" s="934"/>
      <c r="G1876" s="934"/>
      <c r="H1876" s="934"/>
      <c r="I1876" s="935"/>
      <c r="J1876" s="13"/>
      <c r="K1876" s="759" t="s">
        <v>25</v>
      </c>
    </row>
    <row r="1877" spans="1:12" s="5" customFormat="1" ht="15" customHeight="1" x14ac:dyDescent="0.3">
      <c r="A1877" s="933" t="s">
        <v>26</v>
      </c>
      <c r="B1877" s="934"/>
      <c r="C1877" s="934"/>
      <c r="D1877" s="934"/>
      <c r="E1877" s="934"/>
      <c r="F1877" s="934"/>
      <c r="G1877" s="934"/>
      <c r="H1877" s="934"/>
      <c r="I1877" s="935"/>
      <c r="J1877" s="13"/>
      <c r="K1877" s="759" t="s">
        <v>25</v>
      </c>
    </row>
    <row r="1878" spans="1:12" s="5" customFormat="1" ht="15" customHeight="1" x14ac:dyDescent="0.3">
      <c r="A1878" s="17"/>
      <c r="B1878" s="1" t="s">
        <v>14</v>
      </c>
      <c r="C1878" s="18"/>
      <c r="D1878" s="18"/>
      <c r="E1878" s="18"/>
      <c r="F1878" s="18"/>
      <c r="G1878" s="18"/>
      <c r="H1878" s="18"/>
      <c r="I1878" s="18"/>
      <c r="J1878" s="19"/>
      <c r="K1878" s="10"/>
    </row>
    <row r="1879" spans="1:12" s="5" customFormat="1" ht="15" customHeight="1" x14ac:dyDescent="0.3">
      <c r="A1879" s="3" t="s">
        <v>15</v>
      </c>
      <c r="B1879" s="4" t="s">
        <v>20</v>
      </c>
      <c r="C1879" s="4"/>
      <c r="D1879" s="4"/>
      <c r="E1879" s="4"/>
      <c r="F1879" s="4"/>
      <c r="L1879" s="8"/>
    </row>
    <row r="1880" spans="1:12" s="5" customFormat="1" ht="15" customHeight="1" x14ac:dyDescent="0.3">
      <c r="A1880" s="3" t="s">
        <v>15</v>
      </c>
      <c r="B1880" s="4" t="s">
        <v>433</v>
      </c>
      <c r="C1880" s="4"/>
      <c r="D1880" s="4"/>
      <c r="E1880" s="4"/>
      <c r="J1880" s="4"/>
      <c r="K1880" s="4"/>
    </row>
    <row r="1881" spans="1:12" s="5" customFormat="1" ht="15" customHeight="1" x14ac:dyDescent="0.3">
      <c r="A1881" s="3" t="s">
        <v>15</v>
      </c>
      <c r="B1881" s="14" t="s">
        <v>16</v>
      </c>
      <c r="C1881" s="15"/>
      <c r="D1881" s="14"/>
      <c r="E1881" s="15"/>
      <c r="F1881" s="15"/>
      <c r="G1881" s="16"/>
      <c r="H1881" s="16"/>
      <c r="I1881" s="16"/>
      <c r="J1881" s="15"/>
      <c r="K1881" s="15"/>
    </row>
    <row r="1882" spans="1:12" s="5" customFormat="1" ht="15" customHeight="1" x14ac:dyDescent="0.3">
      <c r="B1882" s="16" t="s">
        <v>434</v>
      </c>
      <c r="C1882" s="16"/>
      <c r="D1882" s="16"/>
      <c r="E1882" s="16"/>
      <c r="F1882" s="16"/>
      <c r="G1882" s="16"/>
      <c r="H1882" s="16"/>
      <c r="I1882" s="16"/>
      <c r="J1882" s="16"/>
      <c r="K1882" s="16"/>
    </row>
    <row r="1883" spans="1:12" s="5" customFormat="1" ht="7.2" customHeight="1" x14ac:dyDescent="0.3">
      <c r="A1883" s="3"/>
      <c r="B1883" s="6"/>
      <c r="C1883" s="6"/>
      <c r="D1883" s="6"/>
      <c r="E1883" s="6"/>
      <c r="F1883" s="6"/>
      <c r="G1883" s="6"/>
      <c r="H1883" s="7"/>
      <c r="I1883" s="7"/>
      <c r="J1883" s="7"/>
      <c r="K1883" s="7"/>
    </row>
    <row r="1884" spans="1:12" s="5" customFormat="1" ht="12.75" customHeight="1" x14ac:dyDescent="0.3">
      <c r="E1884" s="9"/>
      <c r="F1884" s="9"/>
      <c r="I1884" s="20" t="s">
        <v>28</v>
      </c>
      <c r="J1884" s="9"/>
      <c r="K1884" s="9"/>
      <c r="L1884" s="8"/>
    </row>
    <row r="1885" spans="1:12" x14ac:dyDescent="0.3">
      <c r="A1885" s="141" t="s">
        <v>686</v>
      </c>
      <c r="B1885" s="141"/>
      <c r="C1885" s="141"/>
      <c r="D1885" s="141"/>
      <c r="E1885" s="141"/>
      <c r="F1885" s="141"/>
      <c r="G1885" s="141"/>
      <c r="H1885" s="141"/>
      <c r="I1885" s="141"/>
      <c r="J1885" s="105"/>
      <c r="K1885" s="106"/>
      <c r="L1885" s="106"/>
    </row>
    <row r="1886" spans="1:12" x14ac:dyDescent="0.3">
      <c r="A1886" s="140" t="s">
        <v>30</v>
      </c>
      <c r="B1886" s="140"/>
      <c r="C1886" s="140"/>
      <c r="D1886" s="140"/>
      <c r="E1886" s="140"/>
      <c r="F1886" s="140"/>
      <c r="G1886" s="140"/>
      <c r="H1886" s="140"/>
      <c r="I1886" s="140"/>
      <c r="J1886" s="88"/>
      <c r="K1886" s="89"/>
      <c r="L1886" s="89"/>
    </row>
    <row r="1887" spans="1:12" ht="61.2" x14ac:dyDescent="0.3">
      <c r="A1887" s="740" t="s">
        <v>0</v>
      </c>
      <c r="B1887" s="760" t="s">
        <v>24</v>
      </c>
      <c r="C1887" s="90" t="s">
        <v>31</v>
      </c>
      <c r="D1887" s="761" t="s">
        <v>32</v>
      </c>
      <c r="E1887" s="91" t="s">
        <v>432</v>
      </c>
      <c r="F1887" s="91" t="s">
        <v>33</v>
      </c>
      <c r="G1887" s="90" t="s">
        <v>1</v>
      </c>
      <c r="H1887" s="90" t="s">
        <v>23</v>
      </c>
      <c r="I1887" s="639" t="s">
        <v>34</v>
      </c>
      <c r="J1887" s="90" t="s">
        <v>2</v>
      </c>
      <c r="K1887" s="90" t="s">
        <v>35</v>
      </c>
      <c r="L1887" s="90" t="s">
        <v>36</v>
      </c>
    </row>
    <row r="1888" spans="1:12" x14ac:dyDescent="0.3">
      <c r="A1888" s="762" t="s">
        <v>37</v>
      </c>
      <c r="B1888" s="763" t="s">
        <v>3</v>
      </c>
      <c r="C1888" s="90" t="s">
        <v>4</v>
      </c>
      <c r="D1888" s="90" t="s">
        <v>5</v>
      </c>
      <c r="E1888" s="90" t="s">
        <v>6</v>
      </c>
      <c r="F1888" s="642" t="s">
        <v>7</v>
      </c>
      <c r="G1888" s="642" t="s">
        <v>8</v>
      </c>
      <c r="H1888" s="764" t="s">
        <v>9</v>
      </c>
      <c r="I1888" s="765" t="s">
        <v>10</v>
      </c>
      <c r="J1888" s="778" t="s">
        <v>11</v>
      </c>
      <c r="K1888" s="779" t="s">
        <v>12</v>
      </c>
      <c r="L1888" s="768" t="s">
        <v>38</v>
      </c>
    </row>
    <row r="1889" spans="1:12" x14ac:dyDescent="0.3">
      <c r="A1889" s="98" t="s">
        <v>13</v>
      </c>
      <c r="B1889" s="786" t="s">
        <v>658</v>
      </c>
      <c r="C1889" s="740">
        <v>100</v>
      </c>
      <c r="D1889" s="750" t="s">
        <v>22</v>
      </c>
      <c r="E1889" s="770">
        <v>0</v>
      </c>
      <c r="F1889" s="771">
        <f t="shared" ref="F1889:F1890" si="122">ROUND(C1889*E1889,2)</f>
        <v>0</v>
      </c>
      <c r="G1889" s="772">
        <v>0.08</v>
      </c>
      <c r="H1889" s="771">
        <f t="shared" ref="H1889:H1890" si="123">ROUND(F1889*G1889+F1889,2)</f>
        <v>0</v>
      </c>
      <c r="I1889" s="773"/>
      <c r="J1889" s="733"/>
      <c r="K1889" s="882">
        <v>10</v>
      </c>
      <c r="L1889" s="99">
        <f t="shared" ref="L1889:L1890" si="124">ROUND(H1889/C1889*K1889,2)</f>
        <v>0</v>
      </c>
    </row>
    <row r="1890" spans="1:12" x14ac:dyDescent="0.3">
      <c r="A1890" s="563" t="s">
        <v>17</v>
      </c>
      <c r="B1890" s="787" t="s">
        <v>659</v>
      </c>
      <c r="C1890" s="740">
        <v>100</v>
      </c>
      <c r="D1890" s="750" t="s">
        <v>22</v>
      </c>
      <c r="E1890" s="770">
        <v>0</v>
      </c>
      <c r="F1890" s="771">
        <f t="shared" si="122"/>
        <v>0</v>
      </c>
      <c r="G1890" s="772">
        <v>0.08</v>
      </c>
      <c r="H1890" s="771">
        <f t="shared" si="123"/>
        <v>0</v>
      </c>
      <c r="I1890" s="773"/>
      <c r="J1890" s="733"/>
      <c r="K1890" s="882">
        <v>10</v>
      </c>
      <c r="L1890" s="99">
        <f t="shared" si="124"/>
        <v>0</v>
      </c>
    </row>
    <row r="1891" spans="1:12" x14ac:dyDescent="0.3">
      <c r="A1891" s="38"/>
      <c r="B1891" s="736"/>
      <c r="C1891" s="737"/>
      <c r="D1891" s="738"/>
      <c r="E1891" s="739"/>
      <c r="F1891" s="730">
        <f>SUM(F1889:F1890)</f>
        <v>0</v>
      </c>
      <c r="G1891" s="410"/>
      <c r="H1891" s="730">
        <f>SUM(H1889:H1890)</f>
        <v>0</v>
      </c>
      <c r="I1891" s="41"/>
      <c r="J1891" s="42"/>
      <c r="K1891" s="43"/>
      <c r="L1891" s="99">
        <f>SUM(L1889:L1890)</f>
        <v>0</v>
      </c>
    </row>
    <row r="1892" spans="1:12" x14ac:dyDescent="0.2">
      <c r="A1892" s="518" t="s">
        <v>40</v>
      </c>
      <c r="B1892" s="519"/>
      <c r="C1892" s="519"/>
      <c r="D1892" s="519"/>
      <c r="E1892" s="519"/>
      <c r="F1892" s="519"/>
      <c r="G1892" s="519"/>
      <c r="H1892" s="519"/>
      <c r="I1892" s="139"/>
      <c r="J1892" s="97"/>
      <c r="K1892" s="97"/>
      <c r="L1892" s="97"/>
    </row>
    <row r="1893" spans="1:12" ht="20.399999999999999" x14ac:dyDescent="0.2">
      <c r="A1893" s="740" t="s">
        <v>0</v>
      </c>
      <c r="B1893" s="741" t="s">
        <v>278</v>
      </c>
      <c r="C1893" s="742"/>
      <c r="D1893" s="743"/>
      <c r="E1893" s="740" t="s">
        <v>42</v>
      </c>
      <c r="F1893" s="744"/>
      <c r="G1893" s="745"/>
      <c r="H1893" s="745"/>
      <c r="I1893" s="746" t="s">
        <v>43</v>
      </c>
      <c r="J1893" s="747"/>
      <c r="K1893" s="748"/>
      <c r="L1893" s="749"/>
    </row>
    <row r="1894" spans="1:12" x14ac:dyDescent="0.2">
      <c r="A1894" s="750" t="s">
        <v>13</v>
      </c>
      <c r="B1894" s="1148" t="s">
        <v>396</v>
      </c>
      <c r="C1894" s="1149"/>
      <c r="D1894" s="1150"/>
      <c r="E1894" s="750" t="s">
        <v>44</v>
      </c>
      <c r="F1894" s="751"/>
      <c r="G1894" s="752"/>
      <c r="H1894" s="752"/>
      <c r="I1894" s="753"/>
      <c r="J1894" s="754"/>
      <c r="K1894" s="755"/>
      <c r="L1894" s="756"/>
    </row>
    <row r="1895" spans="1:12" ht="24" customHeight="1" x14ac:dyDescent="0.2">
      <c r="A1895" s="750" t="s">
        <v>17</v>
      </c>
      <c r="B1895" s="936" t="s">
        <v>424</v>
      </c>
      <c r="C1895" s="937"/>
      <c r="D1895" s="938"/>
      <c r="E1895" s="750" t="s">
        <v>44</v>
      </c>
      <c r="F1895" s="751"/>
      <c r="G1895" s="752"/>
      <c r="H1895" s="752"/>
      <c r="I1895" s="753"/>
      <c r="J1895" s="754"/>
      <c r="K1895" s="755"/>
      <c r="L1895" s="756"/>
    </row>
    <row r="1896" spans="1:12" ht="25.8" customHeight="1" x14ac:dyDescent="0.2">
      <c r="A1896" s="750" t="s">
        <v>18</v>
      </c>
      <c r="B1896" s="936" t="s">
        <v>425</v>
      </c>
      <c r="C1896" s="939"/>
      <c r="D1896" s="940"/>
      <c r="E1896" s="750" t="s">
        <v>44</v>
      </c>
      <c r="F1896" s="757"/>
      <c r="G1896" s="758"/>
      <c r="H1896" s="758"/>
      <c r="I1896" s="753"/>
      <c r="J1896" s="754"/>
      <c r="K1896" s="755"/>
      <c r="L1896" s="756"/>
    </row>
    <row r="1897" spans="1:12" ht="24" customHeight="1" x14ac:dyDescent="0.2">
      <c r="A1897" s="750" t="s">
        <v>19</v>
      </c>
      <c r="B1897" s="936" t="s">
        <v>426</v>
      </c>
      <c r="C1897" s="937"/>
      <c r="D1897" s="938"/>
      <c r="E1897" s="750" t="s">
        <v>44</v>
      </c>
      <c r="F1897" s="751"/>
      <c r="G1897" s="752"/>
      <c r="H1897" s="752"/>
      <c r="I1897" s="753"/>
      <c r="J1897" s="754"/>
      <c r="K1897" s="755"/>
      <c r="L1897" s="756"/>
    </row>
    <row r="1898" spans="1:12" ht="12.45" customHeight="1" x14ac:dyDescent="0.2">
      <c r="A1898" s="750" t="s">
        <v>21</v>
      </c>
      <c r="B1898" s="936" t="s">
        <v>427</v>
      </c>
      <c r="C1898" s="937"/>
      <c r="D1898" s="938"/>
      <c r="E1898" s="750" t="s">
        <v>44</v>
      </c>
      <c r="F1898" s="751"/>
      <c r="G1898" s="752"/>
      <c r="H1898" s="752"/>
      <c r="I1898" s="753"/>
      <c r="J1898" s="754"/>
      <c r="K1898" s="755"/>
      <c r="L1898" s="756"/>
    </row>
    <row r="1899" spans="1:12" ht="26.55" customHeight="1" x14ac:dyDescent="0.2">
      <c r="A1899" s="750" t="s">
        <v>53</v>
      </c>
      <c r="B1899" s="936" t="s">
        <v>428</v>
      </c>
      <c r="C1899" s="941"/>
      <c r="D1899" s="942"/>
      <c r="E1899" s="750" t="s">
        <v>44</v>
      </c>
      <c r="F1899" s="757"/>
      <c r="G1899" s="758"/>
      <c r="H1899" s="758"/>
      <c r="I1899" s="753"/>
      <c r="J1899" s="754"/>
      <c r="K1899" s="755"/>
      <c r="L1899" s="756"/>
    </row>
    <row r="1900" spans="1:12" s="5" customFormat="1" ht="15" customHeight="1" x14ac:dyDescent="0.3">
      <c r="A1900" s="17" t="s">
        <v>15</v>
      </c>
      <c r="B1900" s="523" t="s">
        <v>27</v>
      </c>
      <c r="C1900" s="2"/>
      <c r="D1900" s="1"/>
      <c r="F1900" s="2"/>
      <c r="G1900" s="10"/>
      <c r="H1900" s="11"/>
      <c r="I1900" s="10"/>
      <c r="J1900" s="2"/>
      <c r="K1900" s="2"/>
    </row>
    <row r="1901" spans="1:12" s="5" customFormat="1" ht="15" customHeight="1" x14ac:dyDescent="0.3">
      <c r="A1901" s="933" t="s">
        <v>357</v>
      </c>
      <c r="B1901" s="934"/>
      <c r="C1901" s="934"/>
      <c r="D1901" s="934"/>
      <c r="E1901" s="934"/>
      <c r="F1901" s="934"/>
      <c r="G1901" s="934"/>
      <c r="H1901" s="934"/>
      <c r="I1901" s="935"/>
      <c r="J1901" s="13"/>
      <c r="K1901" s="759" t="s">
        <v>25</v>
      </c>
    </row>
    <row r="1902" spans="1:12" s="5" customFormat="1" ht="15" customHeight="1" x14ac:dyDescent="0.3">
      <c r="A1902" s="933" t="s">
        <v>358</v>
      </c>
      <c r="B1902" s="934"/>
      <c r="C1902" s="934"/>
      <c r="D1902" s="934"/>
      <c r="E1902" s="934"/>
      <c r="F1902" s="934"/>
      <c r="G1902" s="934"/>
      <c r="H1902" s="934"/>
      <c r="I1902" s="935"/>
      <c r="J1902" s="13"/>
      <c r="K1902" s="759" t="s">
        <v>25</v>
      </c>
    </row>
    <row r="1903" spans="1:12" s="5" customFormat="1" ht="15" customHeight="1" x14ac:dyDescent="0.3">
      <c r="A1903" s="933" t="s">
        <v>26</v>
      </c>
      <c r="B1903" s="934"/>
      <c r="C1903" s="934"/>
      <c r="D1903" s="934"/>
      <c r="E1903" s="934"/>
      <c r="F1903" s="934"/>
      <c r="G1903" s="934"/>
      <c r="H1903" s="934"/>
      <c r="I1903" s="935"/>
      <c r="J1903" s="13"/>
      <c r="K1903" s="759" t="s">
        <v>25</v>
      </c>
    </row>
    <row r="1904" spans="1:12" s="5" customFormat="1" ht="15" customHeight="1" x14ac:dyDescent="0.3">
      <c r="A1904" s="17"/>
      <c r="B1904" s="1" t="s">
        <v>14</v>
      </c>
      <c r="C1904" s="18"/>
      <c r="D1904" s="18"/>
      <c r="E1904" s="18"/>
      <c r="F1904" s="18"/>
      <c r="G1904" s="18"/>
      <c r="H1904" s="18"/>
      <c r="I1904" s="18"/>
      <c r="J1904" s="19"/>
      <c r="K1904" s="10"/>
    </row>
    <row r="1905" spans="1:12" s="5" customFormat="1" ht="15" customHeight="1" x14ac:dyDescent="0.3">
      <c r="A1905" s="3" t="s">
        <v>15</v>
      </c>
      <c r="B1905" s="4" t="s">
        <v>20</v>
      </c>
      <c r="C1905" s="4"/>
      <c r="D1905" s="4"/>
      <c r="E1905" s="4"/>
      <c r="F1905" s="4"/>
      <c r="L1905" s="8"/>
    </row>
    <row r="1906" spans="1:12" s="5" customFormat="1" ht="15" customHeight="1" x14ac:dyDescent="0.3">
      <c r="A1906" s="3" t="s">
        <v>15</v>
      </c>
      <c r="B1906" s="4" t="s">
        <v>433</v>
      </c>
      <c r="C1906" s="4"/>
      <c r="D1906" s="4"/>
      <c r="E1906" s="4"/>
      <c r="J1906" s="4"/>
      <c r="K1906" s="4"/>
    </row>
    <row r="1907" spans="1:12" s="5" customFormat="1" ht="15" customHeight="1" x14ac:dyDescent="0.3">
      <c r="A1907" s="3" t="s">
        <v>15</v>
      </c>
      <c r="B1907" s="14" t="s">
        <v>16</v>
      </c>
      <c r="C1907" s="15"/>
      <c r="D1907" s="14"/>
      <c r="E1907" s="15"/>
      <c r="F1907" s="15"/>
      <c r="G1907" s="16"/>
      <c r="H1907" s="16"/>
      <c r="I1907" s="16"/>
      <c r="J1907" s="15"/>
      <c r="K1907" s="15"/>
    </row>
    <row r="1908" spans="1:12" s="5" customFormat="1" ht="15" customHeight="1" x14ac:dyDescent="0.3">
      <c r="B1908" s="16" t="s">
        <v>434</v>
      </c>
      <c r="C1908" s="16"/>
      <c r="D1908" s="16"/>
      <c r="E1908" s="16"/>
      <c r="F1908" s="16"/>
      <c r="G1908" s="16"/>
      <c r="H1908" s="16"/>
      <c r="I1908" s="16"/>
      <c r="J1908" s="16"/>
      <c r="K1908" s="16"/>
    </row>
    <row r="1909" spans="1:12" s="5" customFormat="1" ht="7.2" customHeight="1" x14ac:dyDescent="0.3">
      <c r="A1909" s="3"/>
      <c r="B1909" s="6"/>
      <c r="C1909" s="6"/>
      <c r="D1909" s="6"/>
      <c r="E1909" s="6"/>
      <c r="F1909" s="6"/>
      <c r="G1909" s="6"/>
      <c r="H1909" s="7"/>
      <c r="I1909" s="7"/>
      <c r="J1909" s="7"/>
      <c r="K1909" s="7"/>
    </row>
    <row r="1910" spans="1:12" s="5" customFormat="1" ht="12.75" customHeight="1" x14ac:dyDescent="0.3">
      <c r="E1910" s="9"/>
      <c r="F1910" s="9"/>
      <c r="I1910" s="20" t="s">
        <v>28</v>
      </c>
      <c r="J1910" s="9"/>
      <c r="K1910" s="9"/>
      <c r="L1910" s="8"/>
    </row>
    <row r="1911" spans="1:12" x14ac:dyDescent="0.3">
      <c r="A1911" s="141" t="s">
        <v>660</v>
      </c>
      <c r="B1911" s="141"/>
      <c r="C1911" s="141"/>
      <c r="D1911" s="141"/>
      <c r="E1911" s="141"/>
      <c r="F1911" s="141"/>
      <c r="G1911" s="141"/>
      <c r="H1911" s="141"/>
      <c r="I1911" s="141"/>
      <c r="J1911" s="105"/>
      <c r="K1911" s="106"/>
      <c r="L1911" s="106"/>
    </row>
    <row r="1912" spans="1:12" x14ac:dyDescent="0.3">
      <c r="A1912" s="140" t="s">
        <v>30</v>
      </c>
      <c r="B1912" s="140"/>
      <c r="C1912" s="140"/>
      <c r="D1912" s="140"/>
      <c r="E1912" s="140"/>
      <c r="F1912" s="140"/>
      <c r="G1912" s="140"/>
      <c r="H1912" s="140"/>
      <c r="I1912" s="140"/>
      <c r="J1912" s="88"/>
      <c r="K1912" s="89"/>
      <c r="L1912" s="89"/>
    </row>
    <row r="1913" spans="1:12" ht="61.2" x14ac:dyDescent="0.3">
      <c r="A1913" s="740" t="s">
        <v>0</v>
      </c>
      <c r="B1913" s="760" t="s">
        <v>24</v>
      </c>
      <c r="C1913" s="90" t="s">
        <v>31</v>
      </c>
      <c r="D1913" s="761" t="s">
        <v>32</v>
      </c>
      <c r="E1913" s="91" t="s">
        <v>432</v>
      </c>
      <c r="F1913" s="91" t="s">
        <v>33</v>
      </c>
      <c r="G1913" s="90" t="s">
        <v>1</v>
      </c>
      <c r="H1913" s="90" t="s">
        <v>23</v>
      </c>
      <c r="I1913" s="639" t="s">
        <v>34</v>
      </c>
      <c r="J1913" s="90" t="s">
        <v>2</v>
      </c>
      <c r="K1913" s="90" t="s">
        <v>35</v>
      </c>
      <c r="L1913" s="90" t="s">
        <v>36</v>
      </c>
    </row>
    <row r="1914" spans="1:12" x14ac:dyDescent="0.3">
      <c r="A1914" s="762" t="s">
        <v>37</v>
      </c>
      <c r="B1914" s="763" t="s">
        <v>3</v>
      </c>
      <c r="C1914" s="90" t="s">
        <v>4</v>
      </c>
      <c r="D1914" s="90" t="s">
        <v>5</v>
      </c>
      <c r="E1914" s="90" t="s">
        <v>6</v>
      </c>
      <c r="F1914" s="642" t="s">
        <v>7</v>
      </c>
      <c r="G1914" s="642" t="s">
        <v>8</v>
      </c>
      <c r="H1914" s="764" t="s">
        <v>9</v>
      </c>
      <c r="I1914" s="765" t="s">
        <v>10</v>
      </c>
      <c r="J1914" s="778" t="s">
        <v>11</v>
      </c>
      <c r="K1914" s="779" t="s">
        <v>12</v>
      </c>
      <c r="L1914" s="768" t="s">
        <v>38</v>
      </c>
    </row>
    <row r="1915" spans="1:12" ht="30.6" x14ac:dyDescent="0.3">
      <c r="A1915" s="98" t="s">
        <v>13</v>
      </c>
      <c r="B1915" s="132" t="s">
        <v>429</v>
      </c>
      <c r="C1915" s="740">
        <v>10</v>
      </c>
      <c r="D1915" s="750" t="s">
        <v>22</v>
      </c>
      <c r="E1915" s="788">
        <v>0</v>
      </c>
      <c r="F1915" s="771">
        <f t="shared" ref="F1915" si="125">ROUND(C1915*E1915,2)</f>
        <v>0</v>
      </c>
      <c r="G1915" s="772">
        <v>0.08</v>
      </c>
      <c r="H1915" s="771">
        <f t="shared" ref="H1915" si="126">ROUND(F1915*G1915+F1915,2)</f>
        <v>0</v>
      </c>
      <c r="I1915" s="773"/>
      <c r="J1915" s="733"/>
      <c r="K1915" s="783">
        <v>2</v>
      </c>
      <c r="L1915" s="725">
        <f t="shared" ref="L1915" si="127">ROUND(H1915/C1915*K1915,2)</f>
        <v>0</v>
      </c>
    </row>
    <row r="1916" spans="1:12" s="5" customFormat="1" ht="15" customHeight="1" x14ac:dyDescent="0.3">
      <c r="A1916" s="17" t="s">
        <v>15</v>
      </c>
      <c r="B1916" s="523" t="s">
        <v>27</v>
      </c>
      <c r="C1916" s="2"/>
      <c r="D1916" s="1"/>
      <c r="F1916" s="2"/>
      <c r="G1916" s="10"/>
      <c r="H1916" s="11"/>
      <c r="I1916" s="10"/>
      <c r="J1916" s="2"/>
      <c r="K1916" s="2"/>
    </row>
    <row r="1917" spans="1:12" s="5" customFormat="1" ht="15" customHeight="1" x14ac:dyDescent="0.3">
      <c r="A1917" s="1248" t="s">
        <v>357</v>
      </c>
      <c r="B1917" s="934"/>
      <c r="C1917" s="934"/>
      <c r="D1917" s="934"/>
      <c r="E1917" s="934"/>
      <c r="F1917" s="934"/>
      <c r="G1917" s="934"/>
      <c r="H1917" s="934"/>
      <c r="I1917" s="935"/>
      <c r="J1917" s="789"/>
      <c r="K1917" s="759" t="s">
        <v>25</v>
      </c>
    </row>
    <row r="1918" spans="1:12" s="5" customFormat="1" ht="15" customHeight="1" x14ac:dyDescent="0.3">
      <c r="A1918" s="1248" t="s">
        <v>358</v>
      </c>
      <c r="B1918" s="934"/>
      <c r="C1918" s="934"/>
      <c r="D1918" s="934"/>
      <c r="E1918" s="934"/>
      <c r="F1918" s="934"/>
      <c r="G1918" s="934"/>
      <c r="H1918" s="934"/>
      <c r="I1918" s="935"/>
      <c r="J1918" s="789"/>
      <c r="K1918" s="759" t="s">
        <v>25</v>
      </c>
    </row>
    <row r="1919" spans="1:12" s="5" customFormat="1" ht="15" customHeight="1" x14ac:dyDescent="0.3">
      <c r="A1919" s="1248" t="s">
        <v>26</v>
      </c>
      <c r="B1919" s="934"/>
      <c r="C1919" s="934"/>
      <c r="D1919" s="934"/>
      <c r="E1919" s="934"/>
      <c r="F1919" s="934"/>
      <c r="G1919" s="934"/>
      <c r="H1919" s="934"/>
      <c r="I1919" s="935"/>
      <c r="J1919" s="789"/>
      <c r="K1919" s="759" t="s">
        <v>25</v>
      </c>
    </row>
    <row r="1920" spans="1:12" s="5" customFormat="1" ht="15" customHeight="1" x14ac:dyDescent="0.3">
      <c r="A1920" s="17"/>
      <c r="B1920" s="1" t="s">
        <v>14</v>
      </c>
      <c r="C1920" s="18"/>
      <c r="D1920" s="18"/>
      <c r="E1920" s="18"/>
      <c r="F1920" s="18"/>
      <c r="G1920" s="18"/>
      <c r="H1920" s="18"/>
      <c r="I1920" s="18"/>
      <c r="J1920" s="19"/>
      <c r="K1920" s="10"/>
    </row>
    <row r="1921" spans="1:12" s="5" customFormat="1" ht="15" customHeight="1" x14ac:dyDescent="0.3">
      <c r="A1921" s="3" t="s">
        <v>15</v>
      </c>
      <c r="B1921" s="4" t="s">
        <v>20</v>
      </c>
      <c r="C1921" s="4"/>
      <c r="D1921" s="4"/>
      <c r="E1921" s="4"/>
      <c r="F1921" s="4"/>
      <c r="L1921" s="8"/>
    </row>
    <row r="1922" spans="1:12" s="5" customFormat="1" ht="15" customHeight="1" x14ac:dyDescent="0.3">
      <c r="A1922" s="3" t="s">
        <v>15</v>
      </c>
      <c r="B1922" s="4" t="s">
        <v>433</v>
      </c>
      <c r="C1922" s="4"/>
      <c r="D1922" s="4"/>
      <c r="E1922" s="4"/>
      <c r="J1922" s="4"/>
      <c r="K1922" s="4"/>
    </row>
    <row r="1923" spans="1:12" s="5" customFormat="1" ht="15" customHeight="1" x14ac:dyDescent="0.3">
      <c r="A1923" s="3" t="s">
        <v>15</v>
      </c>
      <c r="B1923" s="14" t="s">
        <v>16</v>
      </c>
      <c r="C1923" s="15"/>
      <c r="D1923" s="14"/>
      <c r="E1923" s="15"/>
      <c r="F1923" s="15"/>
      <c r="G1923" s="16"/>
      <c r="H1923" s="16"/>
      <c r="I1923" s="16"/>
      <c r="J1923" s="15"/>
      <c r="K1923" s="15"/>
    </row>
    <row r="1924" spans="1:12" s="5" customFormat="1" ht="15" customHeight="1" x14ac:dyDescent="0.3">
      <c r="B1924" s="16" t="s">
        <v>434</v>
      </c>
      <c r="C1924" s="16"/>
      <c r="D1924" s="16"/>
      <c r="E1924" s="16"/>
      <c r="F1924" s="16"/>
      <c r="G1924" s="16"/>
      <c r="H1924" s="16"/>
      <c r="I1924" s="16"/>
      <c r="J1924" s="16"/>
      <c r="K1924" s="16"/>
    </row>
    <row r="1925" spans="1:12" s="5" customFormat="1" ht="7.2" customHeight="1" x14ac:dyDescent="0.3">
      <c r="A1925" s="3"/>
      <c r="B1925" s="6"/>
      <c r="C1925" s="6"/>
      <c r="D1925" s="6"/>
      <c r="E1925" s="6"/>
      <c r="F1925" s="6"/>
      <c r="G1925" s="6"/>
      <c r="H1925" s="7"/>
      <c r="I1925" s="7"/>
      <c r="J1925" s="7"/>
      <c r="K1925" s="7"/>
    </row>
    <row r="1926" spans="1:12" s="5" customFormat="1" ht="12.75" customHeight="1" x14ac:dyDescent="0.3">
      <c r="E1926" s="9"/>
      <c r="F1926" s="9"/>
      <c r="I1926" s="20" t="s">
        <v>28</v>
      </c>
      <c r="J1926" s="9"/>
      <c r="K1926" s="9"/>
      <c r="L1926" s="8"/>
    </row>
    <row r="1927" spans="1:12" x14ac:dyDescent="0.3">
      <c r="A1927" s="141" t="s">
        <v>661</v>
      </c>
      <c r="B1927" s="141"/>
      <c r="C1927" s="141"/>
      <c r="D1927" s="141"/>
      <c r="E1927" s="141"/>
      <c r="F1927" s="141"/>
      <c r="G1927" s="141"/>
      <c r="H1927" s="141"/>
      <c r="I1927" s="141"/>
      <c r="J1927" s="105"/>
      <c r="K1927" s="106"/>
      <c r="L1927" s="106"/>
    </row>
    <row r="1928" spans="1:12" x14ac:dyDescent="0.3">
      <c r="A1928" s="140" t="s">
        <v>30</v>
      </c>
      <c r="B1928" s="140"/>
      <c r="C1928" s="140"/>
      <c r="D1928" s="140"/>
      <c r="E1928" s="140"/>
      <c r="F1928" s="140"/>
      <c r="G1928" s="140"/>
      <c r="H1928" s="140"/>
      <c r="I1928" s="140"/>
      <c r="J1928" s="88"/>
      <c r="K1928" s="89"/>
      <c r="L1928" s="89"/>
    </row>
    <row r="1929" spans="1:12" ht="61.2" x14ac:dyDescent="0.3">
      <c r="A1929" s="740" t="s">
        <v>0</v>
      </c>
      <c r="B1929" s="760" t="s">
        <v>24</v>
      </c>
      <c r="C1929" s="90" t="s">
        <v>31</v>
      </c>
      <c r="D1929" s="761" t="s">
        <v>32</v>
      </c>
      <c r="E1929" s="91" t="s">
        <v>432</v>
      </c>
      <c r="F1929" s="91" t="s">
        <v>33</v>
      </c>
      <c r="G1929" s="90" t="s">
        <v>1</v>
      </c>
      <c r="H1929" s="90" t="s">
        <v>23</v>
      </c>
      <c r="I1929" s="639" t="s">
        <v>34</v>
      </c>
      <c r="J1929" s="90" t="s">
        <v>2</v>
      </c>
      <c r="K1929" s="90" t="s">
        <v>35</v>
      </c>
      <c r="L1929" s="90" t="s">
        <v>36</v>
      </c>
    </row>
    <row r="1930" spans="1:12" x14ac:dyDescent="0.3">
      <c r="A1930" s="762" t="s">
        <v>37</v>
      </c>
      <c r="B1930" s="763" t="s">
        <v>3</v>
      </c>
      <c r="C1930" s="90" t="s">
        <v>4</v>
      </c>
      <c r="D1930" s="90" t="s">
        <v>5</v>
      </c>
      <c r="E1930" s="90" t="s">
        <v>6</v>
      </c>
      <c r="F1930" s="642" t="s">
        <v>7</v>
      </c>
      <c r="G1930" s="642" t="s">
        <v>8</v>
      </c>
      <c r="H1930" s="764" t="s">
        <v>9</v>
      </c>
      <c r="I1930" s="765" t="s">
        <v>10</v>
      </c>
      <c r="J1930" s="778" t="s">
        <v>11</v>
      </c>
      <c r="K1930" s="779" t="s">
        <v>12</v>
      </c>
      <c r="L1930" s="768" t="s">
        <v>38</v>
      </c>
    </row>
    <row r="1931" spans="1:12" ht="51" x14ac:dyDescent="0.3">
      <c r="A1931" s="98" t="s">
        <v>13</v>
      </c>
      <c r="B1931" s="790" t="s">
        <v>430</v>
      </c>
      <c r="C1931" s="791">
        <v>5</v>
      </c>
      <c r="D1931" s="750" t="s">
        <v>22</v>
      </c>
      <c r="E1931" s="770">
        <v>0</v>
      </c>
      <c r="F1931" s="730">
        <f t="shared" ref="F1931:F1936" si="128">ROUND(C1931*E1931,2)</f>
        <v>0</v>
      </c>
      <c r="G1931" s="731">
        <v>0.08</v>
      </c>
      <c r="H1931" s="730">
        <f t="shared" ref="H1931:H1936" si="129">ROUND(F1931*G1931+F1931,2)</f>
        <v>0</v>
      </c>
      <c r="I1931" s="773"/>
      <c r="J1931" s="1232"/>
      <c r="K1931" s="1233"/>
      <c r="L1931" s="1234"/>
    </row>
    <row r="1932" spans="1:12" ht="61.2" x14ac:dyDescent="0.3">
      <c r="A1932" s="98" t="s">
        <v>17</v>
      </c>
      <c r="B1932" s="790" t="s">
        <v>431</v>
      </c>
      <c r="C1932" s="791">
        <v>5</v>
      </c>
      <c r="D1932" s="750" t="s">
        <v>22</v>
      </c>
      <c r="E1932" s="770">
        <v>0</v>
      </c>
      <c r="F1932" s="730">
        <f t="shared" si="128"/>
        <v>0</v>
      </c>
      <c r="G1932" s="731">
        <v>0.08</v>
      </c>
      <c r="H1932" s="730">
        <f t="shared" si="129"/>
        <v>0</v>
      </c>
      <c r="I1932" s="773"/>
      <c r="J1932" s="1232"/>
      <c r="K1932" s="1233"/>
      <c r="L1932" s="1234"/>
    </row>
    <row r="1933" spans="1:12" ht="30.6" x14ac:dyDescent="0.3">
      <c r="A1933" s="98" t="s">
        <v>18</v>
      </c>
      <c r="B1933" s="792" t="s">
        <v>489</v>
      </c>
      <c r="C1933" s="791">
        <v>5</v>
      </c>
      <c r="D1933" s="750" t="s">
        <v>22</v>
      </c>
      <c r="E1933" s="770">
        <v>0</v>
      </c>
      <c r="F1933" s="730">
        <f t="shared" si="128"/>
        <v>0</v>
      </c>
      <c r="G1933" s="731">
        <v>0.08</v>
      </c>
      <c r="H1933" s="730">
        <f t="shared" si="129"/>
        <v>0</v>
      </c>
      <c r="I1933" s="773"/>
      <c r="J1933" s="1232"/>
      <c r="K1933" s="1233"/>
      <c r="L1933" s="1234"/>
    </row>
    <row r="1934" spans="1:12" ht="30.6" x14ac:dyDescent="0.3">
      <c r="A1934" s="98" t="s">
        <v>19</v>
      </c>
      <c r="B1934" s="792" t="s">
        <v>490</v>
      </c>
      <c r="C1934" s="791">
        <v>5</v>
      </c>
      <c r="D1934" s="750" t="s">
        <v>22</v>
      </c>
      <c r="E1934" s="770">
        <v>0</v>
      </c>
      <c r="F1934" s="730">
        <f t="shared" si="128"/>
        <v>0</v>
      </c>
      <c r="G1934" s="731">
        <v>0.08</v>
      </c>
      <c r="H1934" s="730">
        <f t="shared" si="129"/>
        <v>0</v>
      </c>
      <c r="I1934" s="773"/>
      <c r="J1934" s="1232"/>
      <c r="K1934" s="1233"/>
      <c r="L1934" s="1234"/>
    </row>
    <row r="1935" spans="1:12" ht="40.799999999999997" x14ac:dyDescent="0.3">
      <c r="A1935" s="98" t="s">
        <v>21</v>
      </c>
      <c r="B1935" s="792" t="s">
        <v>491</v>
      </c>
      <c r="C1935" s="791">
        <v>5</v>
      </c>
      <c r="D1935" s="750" t="s">
        <v>22</v>
      </c>
      <c r="E1935" s="793">
        <v>0</v>
      </c>
      <c r="F1935" s="730">
        <f t="shared" si="128"/>
        <v>0</v>
      </c>
      <c r="G1935" s="731">
        <v>0.08</v>
      </c>
      <c r="H1935" s="730">
        <f t="shared" si="129"/>
        <v>0</v>
      </c>
      <c r="I1935" s="724"/>
      <c r="J1935" s="1235"/>
      <c r="K1935" s="1236"/>
      <c r="L1935" s="1237"/>
    </row>
    <row r="1936" spans="1:12" ht="30.6" x14ac:dyDescent="0.3">
      <c r="A1936" s="98" t="s">
        <v>53</v>
      </c>
      <c r="B1936" s="792" t="s">
        <v>492</v>
      </c>
      <c r="C1936" s="791">
        <v>5</v>
      </c>
      <c r="D1936" s="750" t="s">
        <v>22</v>
      </c>
      <c r="E1936" s="793">
        <v>0</v>
      </c>
      <c r="F1936" s="730">
        <f t="shared" si="128"/>
        <v>0</v>
      </c>
      <c r="G1936" s="731">
        <v>0.08</v>
      </c>
      <c r="H1936" s="730">
        <f t="shared" si="129"/>
        <v>0</v>
      </c>
      <c r="I1936" s="732"/>
      <c r="J1936" s="1238"/>
      <c r="K1936" s="1238"/>
      <c r="L1936" s="1238"/>
    </row>
    <row r="1937" spans="1:12" x14ac:dyDescent="0.3">
      <c r="A1937" s="38"/>
      <c r="B1937" s="736"/>
      <c r="C1937" s="737"/>
      <c r="D1937" s="738"/>
      <c r="E1937" s="739"/>
      <c r="F1937" s="730">
        <f>SUM(F1931:F1936)</f>
        <v>0</v>
      </c>
      <c r="G1937" s="410"/>
      <c r="H1937" s="730">
        <f>SUM(H1931:H1936)</f>
        <v>0</v>
      </c>
      <c r="I1937" s="41"/>
      <c r="J1937" s="42"/>
      <c r="K1937" s="43"/>
      <c r="L1937" s="85"/>
    </row>
    <row r="1938" spans="1:12" s="5" customFormat="1" ht="15" customHeight="1" x14ac:dyDescent="0.3">
      <c r="A1938" s="17" t="s">
        <v>15</v>
      </c>
      <c r="B1938" s="523" t="s">
        <v>27</v>
      </c>
      <c r="C1938" s="2"/>
      <c r="D1938" s="1"/>
      <c r="F1938" s="2"/>
      <c r="G1938" s="10"/>
      <c r="H1938" s="11"/>
      <c r="I1938" s="10"/>
      <c r="J1938" s="2"/>
      <c r="K1938" s="2"/>
    </row>
    <row r="1939" spans="1:12" s="5" customFormat="1" ht="15" customHeight="1" x14ac:dyDescent="0.3">
      <c r="A1939" s="1248" t="s">
        <v>357</v>
      </c>
      <c r="B1939" s="934"/>
      <c r="C1939" s="934"/>
      <c r="D1939" s="934"/>
      <c r="E1939" s="934"/>
      <c r="F1939" s="934"/>
      <c r="G1939" s="934"/>
      <c r="H1939" s="934"/>
      <c r="I1939" s="935"/>
      <c r="J1939" s="789"/>
      <c r="K1939" s="759" t="s">
        <v>25</v>
      </c>
    </row>
    <row r="1940" spans="1:12" s="5" customFormat="1" ht="15" customHeight="1" x14ac:dyDescent="0.3">
      <c r="A1940" s="1248" t="s">
        <v>358</v>
      </c>
      <c r="B1940" s="934"/>
      <c r="C1940" s="934"/>
      <c r="D1940" s="934"/>
      <c r="E1940" s="934"/>
      <c r="F1940" s="934"/>
      <c r="G1940" s="934"/>
      <c r="H1940" s="934"/>
      <c r="I1940" s="935"/>
      <c r="J1940" s="789"/>
      <c r="K1940" s="759" t="s">
        <v>25</v>
      </c>
    </row>
    <row r="1941" spans="1:12" s="5" customFormat="1" ht="15" customHeight="1" x14ac:dyDescent="0.3">
      <c r="A1941" s="1248" t="s">
        <v>26</v>
      </c>
      <c r="B1941" s="934"/>
      <c r="C1941" s="934"/>
      <c r="D1941" s="934"/>
      <c r="E1941" s="934"/>
      <c r="F1941" s="934"/>
      <c r="G1941" s="934"/>
      <c r="H1941" s="934"/>
      <c r="I1941" s="935"/>
      <c r="J1941" s="789"/>
      <c r="K1941" s="759" t="s">
        <v>25</v>
      </c>
    </row>
    <row r="1942" spans="1:12" s="5" customFormat="1" ht="15" customHeight="1" x14ac:dyDescent="0.3">
      <c r="A1942" s="17"/>
      <c r="B1942" s="1" t="s">
        <v>14</v>
      </c>
      <c r="C1942" s="18"/>
      <c r="D1942" s="18"/>
      <c r="E1942" s="18"/>
      <c r="F1942" s="18"/>
      <c r="G1942" s="18"/>
      <c r="H1942" s="18"/>
      <c r="I1942" s="18"/>
      <c r="J1942" s="19"/>
      <c r="K1942" s="10"/>
    </row>
    <row r="1943" spans="1:12" s="5" customFormat="1" ht="15" customHeight="1" x14ac:dyDescent="0.3">
      <c r="A1943" s="3" t="s">
        <v>15</v>
      </c>
      <c r="B1943" s="4" t="s">
        <v>20</v>
      </c>
      <c r="C1943" s="4"/>
      <c r="D1943" s="4"/>
      <c r="E1943" s="4"/>
      <c r="F1943" s="4"/>
      <c r="L1943" s="8"/>
    </row>
    <row r="1944" spans="1:12" s="5" customFormat="1" ht="15" customHeight="1" x14ac:dyDescent="0.3">
      <c r="A1944" s="3" t="s">
        <v>15</v>
      </c>
      <c r="B1944" s="4" t="s">
        <v>433</v>
      </c>
      <c r="C1944" s="4"/>
      <c r="D1944" s="4"/>
      <c r="E1944" s="4"/>
      <c r="J1944" s="4"/>
      <c r="K1944" s="4"/>
    </row>
    <row r="1945" spans="1:12" s="5" customFormat="1" ht="15" customHeight="1" x14ac:dyDescent="0.3">
      <c r="A1945" s="3" t="s">
        <v>15</v>
      </c>
      <c r="B1945" s="14" t="s">
        <v>16</v>
      </c>
      <c r="C1945" s="15"/>
      <c r="D1945" s="14"/>
      <c r="E1945" s="15"/>
      <c r="F1945" s="15"/>
      <c r="G1945" s="16"/>
      <c r="H1945" s="16"/>
      <c r="I1945" s="16"/>
      <c r="J1945" s="15"/>
      <c r="K1945" s="15"/>
    </row>
    <row r="1946" spans="1:12" s="5" customFormat="1" ht="15" customHeight="1" x14ac:dyDescent="0.3">
      <c r="B1946" s="16" t="s">
        <v>434</v>
      </c>
      <c r="C1946" s="16"/>
      <c r="D1946" s="16"/>
      <c r="E1946" s="16"/>
      <c r="F1946" s="16"/>
      <c r="G1946" s="16"/>
      <c r="H1946" s="16"/>
      <c r="I1946" s="16"/>
      <c r="J1946" s="16"/>
      <c r="K1946" s="16"/>
    </row>
    <row r="1947" spans="1:12" s="5" customFormat="1" ht="7.2" customHeight="1" x14ac:dyDescent="0.3">
      <c r="A1947" s="3"/>
      <c r="B1947" s="6"/>
      <c r="C1947" s="6"/>
      <c r="D1947" s="6"/>
      <c r="E1947" s="6"/>
      <c r="F1947" s="6"/>
      <c r="G1947" s="6"/>
      <c r="H1947" s="7"/>
      <c r="I1947" s="7"/>
      <c r="J1947" s="7"/>
      <c r="K1947" s="7"/>
    </row>
    <row r="1948" spans="1:12" s="5" customFormat="1" ht="12.75" customHeight="1" x14ac:dyDescent="0.3">
      <c r="E1948" s="9"/>
      <c r="F1948" s="9"/>
      <c r="I1948" s="20" t="s">
        <v>28</v>
      </c>
      <c r="J1948" s="9"/>
      <c r="K1948" s="9"/>
      <c r="L1948" s="8"/>
    </row>
    <row r="1949" spans="1:12" x14ac:dyDescent="0.3">
      <c r="A1949" s="141" t="s">
        <v>662</v>
      </c>
      <c r="B1949" s="141"/>
      <c r="C1949" s="141"/>
      <c r="D1949" s="141"/>
      <c r="E1949" s="141"/>
      <c r="F1949" s="141"/>
      <c r="G1949" s="141"/>
      <c r="H1949" s="141"/>
      <c r="I1949" s="141"/>
      <c r="J1949" s="105"/>
      <c r="K1949" s="106"/>
      <c r="L1949" s="106"/>
    </row>
    <row r="1950" spans="1:12" x14ac:dyDescent="0.3">
      <c r="A1950" s="140" t="s">
        <v>30</v>
      </c>
      <c r="B1950" s="140"/>
      <c r="C1950" s="140"/>
      <c r="D1950" s="140"/>
      <c r="E1950" s="140"/>
      <c r="F1950" s="140"/>
      <c r="G1950" s="140"/>
      <c r="H1950" s="140"/>
      <c r="I1950" s="140"/>
      <c r="J1950" s="88"/>
      <c r="K1950" s="89"/>
      <c r="L1950" s="89"/>
    </row>
    <row r="1951" spans="1:12" ht="61.2" x14ac:dyDescent="0.3">
      <c r="A1951" s="740" t="s">
        <v>0</v>
      </c>
      <c r="B1951" s="760" t="s">
        <v>24</v>
      </c>
      <c r="C1951" s="90" t="s">
        <v>31</v>
      </c>
      <c r="D1951" s="761" t="s">
        <v>32</v>
      </c>
      <c r="E1951" s="91" t="s">
        <v>432</v>
      </c>
      <c r="F1951" s="91" t="s">
        <v>33</v>
      </c>
      <c r="G1951" s="90" t="s">
        <v>1</v>
      </c>
      <c r="H1951" s="90" t="s">
        <v>23</v>
      </c>
      <c r="I1951" s="639" t="s">
        <v>34</v>
      </c>
      <c r="J1951" s="90" t="s">
        <v>2</v>
      </c>
      <c r="K1951" s="90" t="s">
        <v>35</v>
      </c>
      <c r="L1951" s="90" t="s">
        <v>36</v>
      </c>
    </row>
    <row r="1952" spans="1:12" x14ac:dyDescent="0.3">
      <c r="A1952" s="762" t="s">
        <v>37</v>
      </c>
      <c r="B1952" s="763" t="s">
        <v>3</v>
      </c>
      <c r="C1952" s="90" t="s">
        <v>4</v>
      </c>
      <c r="D1952" s="90" t="s">
        <v>5</v>
      </c>
      <c r="E1952" s="90" t="s">
        <v>6</v>
      </c>
      <c r="F1952" s="642" t="s">
        <v>7</v>
      </c>
      <c r="G1952" s="642" t="s">
        <v>8</v>
      </c>
      <c r="H1952" s="764" t="s">
        <v>9</v>
      </c>
      <c r="I1952" s="765" t="s">
        <v>10</v>
      </c>
      <c r="J1952" s="778" t="s">
        <v>11</v>
      </c>
      <c r="K1952" s="779" t="s">
        <v>12</v>
      </c>
      <c r="L1952" s="768" t="s">
        <v>38</v>
      </c>
    </row>
    <row r="1953" spans="1:12" x14ac:dyDescent="0.3">
      <c r="A1953" s="98" t="s">
        <v>13</v>
      </c>
      <c r="B1953" s="786" t="s">
        <v>457</v>
      </c>
      <c r="C1953" s="740">
        <v>200</v>
      </c>
      <c r="D1953" s="750" t="s">
        <v>22</v>
      </c>
      <c r="E1953" s="788">
        <v>0</v>
      </c>
      <c r="F1953" s="771">
        <f t="shared" ref="F1953" si="130">ROUND(C1953*E1953,2)</f>
        <v>0</v>
      </c>
      <c r="G1953" s="772">
        <v>0.08</v>
      </c>
      <c r="H1953" s="771">
        <f t="shared" ref="H1953" si="131">ROUND(F1953*G1953+F1953,2)</f>
        <v>0</v>
      </c>
      <c r="I1953" s="773"/>
      <c r="J1953" s="733"/>
      <c r="K1953" s="783">
        <v>20</v>
      </c>
      <c r="L1953" s="725">
        <f t="shared" ref="L1953" si="132">ROUND(H1953/C1953*K1953,2)</f>
        <v>0</v>
      </c>
    </row>
    <row r="1954" spans="1:12" x14ac:dyDescent="0.2">
      <c r="A1954" s="518" t="s">
        <v>40</v>
      </c>
      <c r="B1954" s="519"/>
      <c r="C1954" s="519"/>
      <c r="D1954" s="519"/>
      <c r="E1954" s="519"/>
      <c r="F1954" s="519"/>
      <c r="G1954" s="519"/>
      <c r="H1954" s="519"/>
      <c r="I1954" s="139"/>
      <c r="J1954" s="97"/>
      <c r="K1954" s="97"/>
      <c r="L1954" s="97"/>
    </row>
    <row r="1955" spans="1:12" ht="20.399999999999999" x14ac:dyDescent="0.2">
      <c r="A1955" s="740" t="s">
        <v>0</v>
      </c>
      <c r="B1955" s="741" t="s">
        <v>278</v>
      </c>
      <c r="C1955" s="742"/>
      <c r="D1955" s="743"/>
      <c r="E1955" s="740" t="s">
        <v>42</v>
      </c>
      <c r="F1955" s="744"/>
      <c r="G1955" s="745"/>
      <c r="H1955" s="745"/>
      <c r="I1955" s="746" t="s">
        <v>43</v>
      </c>
      <c r="J1955" s="747"/>
      <c r="K1955" s="748"/>
      <c r="L1955" s="749"/>
    </row>
    <row r="1956" spans="1:12" ht="16.8" customHeight="1" x14ac:dyDescent="0.2">
      <c r="A1956" s="750" t="s">
        <v>13</v>
      </c>
      <c r="B1956" s="1148" t="s">
        <v>396</v>
      </c>
      <c r="C1956" s="1149"/>
      <c r="D1956" s="1150"/>
      <c r="E1956" s="750" t="s">
        <v>44</v>
      </c>
      <c r="F1956" s="751"/>
      <c r="G1956" s="752"/>
      <c r="H1956" s="752"/>
      <c r="I1956" s="753"/>
      <c r="J1956" s="754"/>
      <c r="K1956" s="755"/>
      <c r="L1956" s="756"/>
    </row>
    <row r="1957" spans="1:12" ht="26.55" customHeight="1" x14ac:dyDescent="0.2">
      <c r="A1957" s="750" t="s">
        <v>17</v>
      </c>
      <c r="B1957" s="936" t="s">
        <v>458</v>
      </c>
      <c r="C1957" s="937"/>
      <c r="D1957" s="938"/>
      <c r="E1957" s="750" t="s">
        <v>44</v>
      </c>
      <c r="F1957" s="751"/>
      <c r="G1957" s="752"/>
      <c r="H1957" s="752"/>
      <c r="I1957" s="753"/>
      <c r="J1957" s="754"/>
      <c r="K1957" s="755"/>
      <c r="L1957" s="756"/>
    </row>
    <row r="1958" spans="1:12" ht="15" customHeight="1" x14ac:dyDescent="0.2">
      <c r="A1958" s="750" t="s">
        <v>18</v>
      </c>
      <c r="B1958" s="936" t="s">
        <v>459</v>
      </c>
      <c r="C1958" s="937"/>
      <c r="D1958" s="938"/>
      <c r="E1958" s="750" t="s">
        <v>44</v>
      </c>
      <c r="F1958" s="751"/>
      <c r="G1958" s="752"/>
      <c r="H1958" s="752"/>
      <c r="I1958" s="753"/>
      <c r="J1958" s="754"/>
      <c r="K1958" s="755"/>
      <c r="L1958" s="756"/>
    </row>
    <row r="1959" spans="1:12" ht="37.200000000000003" customHeight="1" x14ac:dyDescent="0.2">
      <c r="A1959" s="750" t="s">
        <v>19</v>
      </c>
      <c r="B1959" s="936" t="s">
        <v>460</v>
      </c>
      <c r="C1959" s="937"/>
      <c r="D1959" s="938"/>
      <c r="E1959" s="750" t="s">
        <v>44</v>
      </c>
      <c r="F1959" s="751"/>
      <c r="G1959" s="752"/>
      <c r="H1959" s="752"/>
      <c r="I1959" s="753"/>
      <c r="J1959" s="754"/>
      <c r="K1959" s="755"/>
      <c r="L1959" s="756"/>
    </row>
    <row r="1960" spans="1:12" ht="15" customHeight="1" x14ac:dyDescent="0.2">
      <c r="A1960" s="750" t="s">
        <v>21</v>
      </c>
      <c r="B1960" s="936" t="s">
        <v>461</v>
      </c>
      <c r="C1960" s="937"/>
      <c r="D1960" s="938"/>
      <c r="E1960" s="750" t="s">
        <v>44</v>
      </c>
      <c r="F1960" s="757"/>
      <c r="G1960" s="758"/>
      <c r="H1960" s="758"/>
      <c r="I1960" s="753"/>
      <c r="J1960" s="754"/>
      <c r="K1960" s="755"/>
      <c r="L1960" s="756"/>
    </row>
    <row r="1961" spans="1:12" s="5" customFormat="1" ht="15" customHeight="1" x14ac:dyDescent="0.3">
      <c r="A1961" s="17" t="s">
        <v>15</v>
      </c>
      <c r="B1961" s="523" t="s">
        <v>27</v>
      </c>
      <c r="C1961" s="2"/>
      <c r="D1961" s="1"/>
      <c r="F1961" s="2"/>
      <c r="G1961" s="10"/>
      <c r="H1961" s="11"/>
      <c r="I1961" s="10"/>
      <c r="J1961" s="2"/>
      <c r="K1961" s="2"/>
    </row>
    <row r="1962" spans="1:12" s="5" customFormat="1" ht="15" customHeight="1" x14ac:dyDescent="0.3">
      <c r="A1962" s="933" t="s">
        <v>357</v>
      </c>
      <c r="B1962" s="934"/>
      <c r="C1962" s="934"/>
      <c r="D1962" s="934"/>
      <c r="E1962" s="934"/>
      <c r="F1962" s="934"/>
      <c r="G1962" s="934"/>
      <c r="H1962" s="934"/>
      <c r="I1962" s="935"/>
      <c r="J1962" s="13"/>
      <c r="K1962" s="759" t="s">
        <v>25</v>
      </c>
    </row>
    <row r="1963" spans="1:12" s="5" customFormat="1" ht="15" customHeight="1" x14ac:dyDescent="0.3">
      <c r="A1963" s="933" t="s">
        <v>358</v>
      </c>
      <c r="B1963" s="934"/>
      <c r="C1963" s="934"/>
      <c r="D1963" s="934"/>
      <c r="E1963" s="934"/>
      <c r="F1963" s="934"/>
      <c r="G1963" s="934"/>
      <c r="H1963" s="934"/>
      <c r="I1963" s="935"/>
      <c r="J1963" s="13"/>
      <c r="K1963" s="759" t="s">
        <v>25</v>
      </c>
    </row>
    <row r="1964" spans="1:12" s="5" customFormat="1" ht="15" customHeight="1" x14ac:dyDescent="0.3">
      <c r="A1964" s="933" t="s">
        <v>26</v>
      </c>
      <c r="B1964" s="934"/>
      <c r="C1964" s="934"/>
      <c r="D1964" s="934"/>
      <c r="E1964" s="934"/>
      <c r="F1964" s="934"/>
      <c r="G1964" s="934"/>
      <c r="H1964" s="934"/>
      <c r="I1964" s="935"/>
      <c r="J1964" s="13"/>
      <c r="K1964" s="759" t="s">
        <v>25</v>
      </c>
    </row>
    <row r="1965" spans="1:12" s="5" customFormat="1" ht="15" customHeight="1" x14ac:dyDescent="0.3">
      <c r="A1965" s="17"/>
      <c r="B1965" s="1" t="s">
        <v>14</v>
      </c>
      <c r="C1965" s="18"/>
      <c r="D1965" s="18"/>
      <c r="E1965" s="18"/>
      <c r="F1965" s="18"/>
      <c r="G1965" s="18"/>
      <c r="H1965" s="18"/>
      <c r="I1965" s="18"/>
      <c r="J1965" s="19"/>
      <c r="K1965" s="10"/>
    </row>
    <row r="1966" spans="1:12" s="5" customFormat="1" ht="15" customHeight="1" x14ac:dyDescent="0.3">
      <c r="A1966" s="3" t="s">
        <v>15</v>
      </c>
      <c r="B1966" s="4" t="s">
        <v>20</v>
      </c>
      <c r="C1966" s="4"/>
      <c r="D1966" s="4"/>
      <c r="E1966" s="4"/>
      <c r="F1966" s="4"/>
      <c r="L1966" s="8"/>
    </row>
    <row r="1967" spans="1:12" s="5" customFormat="1" ht="15" customHeight="1" x14ac:dyDescent="0.3">
      <c r="A1967" s="3" t="s">
        <v>15</v>
      </c>
      <c r="B1967" s="4" t="s">
        <v>433</v>
      </c>
      <c r="C1967" s="4"/>
      <c r="D1967" s="4"/>
      <c r="E1967" s="4"/>
      <c r="J1967" s="4"/>
      <c r="K1967" s="4"/>
    </row>
    <row r="1968" spans="1:12" s="5" customFormat="1" ht="15" customHeight="1" x14ac:dyDescent="0.3">
      <c r="A1968" s="3" t="s">
        <v>15</v>
      </c>
      <c r="B1968" s="14" t="s">
        <v>16</v>
      </c>
      <c r="C1968" s="15"/>
      <c r="D1968" s="14"/>
      <c r="E1968" s="15"/>
      <c r="F1968" s="15"/>
      <c r="G1968" s="16"/>
      <c r="H1968" s="16"/>
      <c r="I1968" s="16"/>
      <c r="J1968" s="15"/>
      <c r="K1968" s="15"/>
    </row>
    <row r="1969" spans="1:12" s="5" customFormat="1" ht="15" customHeight="1" x14ac:dyDescent="0.3">
      <c r="B1969" s="16" t="s">
        <v>434</v>
      </c>
      <c r="C1969" s="16"/>
      <c r="D1969" s="16"/>
      <c r="E1969" s="16"/>
      <c r="F1969" s="16"/>
      <c r="G1969" s="16"/>
      <c r="H1969" s="16"/>
      <c r="I1969" s="16"/>
      <c r="J1969" s="16"/>
      <c r="K1969" s="16"/>
    </row>
    <row r="1970" spans="1:12" s="5" customFormat="1" ht="7.2" customHeight="1" x14ac:dyDescent="0.3">
      <c r="A1970" s="3"/>
      <c r="B1970" s="6"/>
      <c r="C1970" s="6"/>
      <c r="D1970" s="6"/>
      <c r="E1970" s="6"/>
      <c r="F1970" s="6"/>
      <c r="G1970" s="6"/>
      <c r="H1970" s="7"/>
      <c r="I1970" s="7"/>
      <c r="J1970" s="7"/>
      <c r="K1970" s="7"/>
    </row>
    <row r="1971" spans="1:12" s="5" customFormat="1" ht="12.75" customHeight="1" x14ac:dyDescent="0.3">
      <c r="E1971" s="9"/>
      <c r="F1971" s="9"/>
      <c r="I1971" s="20" t="s">
        <v>28</v>
      </c>
      <c r="J1971" s="9"/>
      <c r="K1971" s="9"/>
      <c r="L1971" s="8"/>
    </row>
    <row r="1972" spans="1:12" x14ac:dyDescent="0.3">
      <c r="A1972" s="141" t="s">
        <v>663</v>
      </c>
      <c r="B1972" s="141"/>
      <c r="C1972" s="141"/>
      <c r="D1972" s="141"/>
      <c r="E1972" s="141"/>
      <c r="F1972" s="141"/>
      <c r="G1972" s="141"/>
      <c r="H1972" s="141"/>
      <c r="I1972" s="141"/>
      <c r="J1972" s="105"/>
      <c r="K1972" s="106"/>
      <c r="L1972" s="106"/>
    </row>
    <row r="1973" spans="1:12" x14ac:dyDescent="0.3">
      <c r="A1973" s="140" t="s">
        <v>30</v>
      </c>
      <c r="B1973" s="140"/>
      <c r="C1973" s="140"/>
      <c r="D1973" s="140"/>
      <c r="E1973" s="140"/>
      <c r="F1973" s="140"/>
      <c r="G1973" s="140"/>
      <c r="H1973" s="140"/>
      <c r="I1973" s="140"/>
      <c r="J1973" s="88"/>
      <c r="K1973" s="89"/>
      <c r="L1973" s="89"/>
    </row>
    <row r="1974" spans="1:12" ht="61.2" x14ac:dyDescent="0.3">
      <c r="A1974" s="740" t="s">
        <v>0</v>
      </c>
      <c r="B1974" s="760" t="s">
        <v>24</v>
      </c>
      <c r="C1974" s="90" t="s">
        <v>31</v>
      </c>
      <c r="D1974" s="761" t="s">
        <v>32</v>
      </c>
      <c r="E1974" s="91" t="s">
        <v>432</v>
      </c>
      <c r="F1974" s="91" t="s">
        <v>33</v>
      </c>
      <c r="G1974" s="90" t="s">
        <v>1</v>
      </c>
      <c r="H1974" s="90" t="s">
        <v>23</v>
      </c>
      <c r="I1974" s="639" t="s">
        <v>34</v>
      </c>
      <c r="J1974" s="90" t="s">
        <v>2</v>
      </c>
      <c r="K1974" s="90" t="s">
        <v>35</v>
      </c>
      <c r="L1974" s="90" t="s">
        <v>36</v>
      </c>
    </row>
    <row r="1975" spans="1:12" x14ac:dyDescent="0.3">
      <c r="A1975" s="762" t="s">
        <v>37</v>
      </c>
      <c r="B1975" s="763" t="s">
        <v>3</v>
      </c>
      <c r="C1975" s="90" t="s">
        <v>4</v>
      </c>
      <c r="D1975" s="90" t="s">
        <v>5</v>
      </c>
      <c r="E1975" s="90" t="s">
        <v>6</v>
      </c>
      <c r="F1975" s="642" t="s">
        <v>7</v>
      </c>
      <c r="G1975" s="642" t="s">
        <v>8</v>
      </c>
      <c r="H1975" s="764" t="s">
        <v>9</v>
      </c>
      <c r="I1975" s="765" t="s">
        <v>10</v>
      </c>
      <c r="J1975" s="778" t="s">
        <v>11</v>
      </c>
      <c r="K1975" s="779" t="s">
        <v>12</v>
      </c>
      <c r="L1975" s="768" t="s">
        <v>38</v>
      </c>
    </row>
    <row r="1976" spans="1:12" x14ac:dyDescent="0.3">
      <c r="A1976" s="98" t="s">
        <v>13</v>
      </c>
      <c r="B1976" s="784" t="s">
        <v>664</v>
      </c>
      <c r="C1976" s="740">
        <v>100</v>
      </c>
      <c r="D1976" s="750" t="s">
        <v>22</v>
      </c>
      <c r="E1976" s="788">
        <v>0</v>
      </c>
      <c r="F1976" s="771">
        <f t="shared" ref="F1976" si="133">ROUND(C1976*E1976,2)</f>
        <v>0</v>
      </c>
      <c r="G1976" s="772">
        <v>0.08</v>
      </c>
      <c r="H1976" s="771">
        <f t="shared" ref="H1976" si="134">ROUND(F1976*G1976+F1976,2)</f>
        <v>0</v>
      </c>
      <c r="I1976" s="773"/>
      <c r="J1976" s="733"/>
      <c r="K1976" s="783">
        <v>20</v>
      </c>
      <c r="L1976" s="725">
        <f t="shared" ref="L1976" si="135">ROUND(H1976/C1976*K1976,2)</f>
        <v>0</v>
      </c>
    </row>
    <row r="1977" spans="1:12" x14ac:dyDescent="0.2">
      <c r="A1977" s="518" t="s">
        <v>40</v>
      </c>
      <c r="B1977" s="519"/>
      <c r="C1977" s="519"/>
      <c r="D1977" s="519"/>
      <c r="E1977" s="519"/>
      <c r="F1977" s="519"/>
      <c r="G1977" s="519"/>
      <c r="H1977" s="519"/>
      <c r="I1977" s="139"/>
      <c r="J1977" s="97"/>
      <c r="K1977" s="97"/>
      <c r="L1977" s="97"/>
    </row>
    <row r="1978" spans="1:12" ht="20.399999999999999" x14ac:dyDescent="0.2">
      <c r="A1978" s="740" t="s">
        <v>0</v>
      </c>
      <c r="B1978" s="741" t="s">
        <v>278</v>
      </c>
      <c r="C1978" s="742"/>
      <c r="D1978" s="743"/>
      <c r="E1978" s="740" t="s">
        <v>42</v>
      </c>
      <c r="F1978" s="744"/>
      <c r="G1978" s="745"/>
      <c r="H1978" s="745"/>
      <c r="I1978" s="746" t="s">
        <v>43</v>
      </c>
      <c r="J1978" s="747"/>
      <c r="K1978" s="748"/>
      <c r="L1978" s="749"/>
    </row>
    <row r="1979" spans="1:12" ht="16.8" customHeight="1" x14ac:dyDescent="0.2">
      <c r="A1979" s="750" t="s">
        <v>13</v>
      </c>
      <c r="B1979" s="1148" t="s">
        <v>396</v>
      </c>
      <c r="C1979" s="1149"/>
      <c r="D1979" s="1150"/>
      <c r="E1979" s="750" t="s">
        <v>44</v>
      </c>
      <c r="F1979" s="751"/>
      <c r="G1979" s="752"/>
      <c r="H1979" s="752"/>
      <c r="I1979" s="753"/>
      <c r="J1979" s="754"/>
      <c r="K1979" s="755"/>
      <c r="L1979" s="756"/>
    </row>
    <row r="1980" spans="1:12" ht="26.55" customHeight="1" x14ac:dyDescent="0.2">
      <c r="A1980" s="750" t="s">
        <v>17</v>
      </c>
      <c r="B1980" s="936" t="s">
        <v>462</v>
      </c>
      <c r="C1980" s="937"/>
      <c r="D1980" s="938"/>
      <c r="E1980" s="750" t="s">
        <v>44</v>
      </c>
      <c r="F1980" s="751"/>
      <c r="G1980" s="752"/>
      <c r="H1980" s="752"/>
      <c r="I1980" s="753"/>
      <c r="J1980" s="754"/>
      <c r="K1980" s="755"/>
      <c r="L1980" s="756"/>
    </row>
    <row r="1981" spans="1:12" ht="36" customHeight="1" x14ac:dyDescent="0.2">
      <c r="A1981" s="750" t="s">
        <v>18</v>
      </c>
      <c r="B1981" s="936" t="s">
        <v>463</v>
      </c>
      <c r="C1981" s="937"/>
      <c r="D1981" s="938"/>
      <c r="E1981" s="750" t="s">
        <v>44</v>
      </c>
      <c r="F1981" s="751"/>
      <c r="G1981" s="752"/>
      <c r="H1981" s="752"/>
      <c r="I1981" s="753"/>
      <c r="J1981" s="754"/>
      <c r="K1981" s="755"/>
      <c r="L1981" s="756"/>
    </row>
    <row r="1982" spans="1:12" s="5" customFormat="1" ht="15" customHeight="1" x14ac:dyDescent="0.3">
      <c r="A1982" s="17" t="s">
        <v>15</v>
      </c>
      <c r="B1982" s="523" t="s">
        <v>27</v>
      </c>
      <c r="C1982" s="2"/>
      <c r="D1982" s="1"/>
      <c r="F1982" s="2"/>
      <c r="G1982" s="10"/>
      <c r="H1982" s="11"/>
      <c r="I1982" s="10"/>
      <c r="J1982" s="2"/>
      <c r="K1982" s="2"/>
    </row>
    <row r="1983" spans="1:12" s="5" customFormat="1" ht="15" customHeight="1" x14ac:dyDescent="0.3">
      <c r="A1983" s="933" t="s">
        <v>357</v>
      </c>
      <c r="B1983" s="934"/>
      <c r="C1983" s="934"/>
      <c r="D1983" s="934"/>
      <c r="E1983" s="934"/>
      <c r="F1983" s="934"/>
      <c r="G1983" s="934"/>
      <c r="H1983" s="934"/>
      <c r="I1983" s="935"/>
      <c r="J1983" s="13"/>
      <c r="K1983" s="759" t="s">
        <v>25</v>
      </c>
    </row>
    <row r="1984" spans="1:12" s="5" customFormat="1" ht="15" customHeight="1" x14ac:dyDescent="0.3">
      <c r="A1984" s="933" t="s">
        <v>358</v>
      </c>
      <c r="B1984" s="934"/>
      <c r="C1984" s="934"/>
      <c r="D1984" s="934"/>
      <c r="E1984" s="934"/>
      <c r="F1984" s="934"/>
      <c r="G1984" s="934"/>
      <c r="H1984" s="934"/>
      <c r="I1984" s="935"/>
      <c r="J1984" s="13"/>
      <c r="K1984" s="759" t="s">
        <v>25</v>
      </c>
    </row>
    <row r="1985" spans="1:12" s="5" customFormat="1" ht="15" customHeight="1" x14ac:dyDescent="0.3">
      <c r="A1985" s="933" t="s">
        <v>26</v>
      </c>
      <c r="B1985" s="934"/>
      <c r="C1985" s="934"/>
      <c r="D1985" s="934"/>
      <c r="E1985" s="934"/>
      <c r="F1985" s="934"/>
      <c r="G1985" s="934"/>
      <c r="H1985" s="934"/>
      <c r="I1985" s="935"/>
      <c r="J1985" s="13"/>
      <c r="K1985" s="759" t="s">
        <v>25</v>
      </c>
    </row>
    <row r="1986" spans="1:12" s="5" customFormat="1" ht="15" customHeight="1" x14ac:dyDescent="0.3">
      <c r="A1986" s="17"/>
      <c r="B1986" s="1" t="s">
        <v>14</v>
      </c>
      <c r="C1986" s="18"/>
      <c r="D1986" s="18"/>
      <c r="E1986" s="18"/>
      <c r="F1986" s="18"/>
      <c r="G1986" s="18"/>
      <c r="H1986" s="18"/>
      <c r="I1986" s="18"/>
      <c r="J1986" s="19"/>
      <c r="K1986" s="10"/>
    </row>
    <row r="1987" spans="1:12" s="5" customFormat="1" ht="15" customHeight="1" x14ac:dyDescent="0.3">
      <c r="A1987" s="3" t="s">
        <v>15</v>
      </c>
      <c r="B1987" s="4" t="s">
        <v>20</v>
      </c>
      <c r="C1987" s="4"/>
      <c r="D1987" s="4"/>
      <c r="E1987" s="4"/>
      <c r="F1987" s="4"/>
      <c r="L1987" s="8"/>
    </row>
    <row r="1988" spans="1:12" s="5" customFormat="1" ht="15" customHeight="1" x14ac:dyDescent="0.3">
      <c r="A1988" s="3" t="s">
        <v>15</v>
      </c>
      <c r="B1988" s="4" t="s">
        <v>433</v>
      </c>
      <c r="C1988" s="4"/>
      <c r="D1988" s="4"/>
      <c r="E1988" s="4"/>
      <c r="J1988" s="4"/>
      <c r="K1988" s="4"/>
    </row>
    <row r="1989" spans="1:12" s="5" customFormat="1" ht="15" customHeight="1" x14ac:dyDescent="0.3">
      <c r="A1989" s="3" t="s">
        <v>15</v>
      </c>
      <c r="B1989" s="14" t="s">
        <v>16</v>
      </c>
      <c r="C1989" s="15"/>
      <c r="D1989" s="14"/>
      <c r="E1989" s="15"/>
      <c r="F1989" s="15"/>
      <c r="G1989" s="16"/>
      <c r="H1989" s="16"/>
      <c r="I1989" s="16"/>
      <c r="J1989" s="15"/>
      <c r="K1989" s="15"/>
    </row>
    <row r="1990" spans="1:12" s="5" customFormat="1" ht="15" customHeight="1" x14ac:dyDescent="0.3">
      <c r="B1990" s="16" t="s">
        <v>434</v>
      </c>
      <c r="C1990" s="16"/>
      <c r="D1990" s="16"/>
      <c r="E1990" s="16"/>
      <c r="F1990" s="16"/>
      <c r="G1990" s="16"/>
      <c r="H1990" s="16"/>
      <c r="I1990" s="16"/>
      <c r="J1990" s="16"/>
      <c r="K1990" s="16"/>
    </row>
    <row r="1991" spans="1:12" s="5" customFormat="1" ht="7.2" customHeight="1" x14ac:dyDescent="0.3">
      <c r="A1991" s="3"/>
      <c r="B1991" s="6"/>
      <c r="C1991" s="6"/>
      <c r="D1991" s="6"/>
      <c r="E1991" s="6"/>
      <c r="F1991" s="6"/>
      <c r="G1991" s="6"/>
      <c r="H1991" s="7"/>
      <c r="I1991" s="7"/>
      <c r="J1991" s="7"/>
      <c r="K1991" s="7"/>
    </row>
    <row r="1992" spans="1:12" s="5" customFormat="1" ht="12.75" customHeight="1" x14ac:dyDescent="0.3">
      <c r="E1992" s="9"/>
      <c r="F1992" s="9"/>
      <c r="I1992" s="20" t="s">
        <v>28</v>
      </c>
      <c r="J1992" s="9"/>
      <c r="K1992" s="9"/>
      <c r="L1992" s="8"/>
    </row>
    <row r="1993" spans="1:12" x14ac:dyDescent="0.3">
      <c r="A1993" s="141" t="s">
        <v>665</v>
      </c>
      <c r="B1993" s="141"/>
      <c r="C1993" s="141"/>
      <c r="D1993" s="141"/>
      <c r="E1993" s="141"/>
      <c r="F1993" s="141"/>
      <c r="G1993" s="141"/>
      <c r="H1993" s="141"/>
      <c r="I1993" s="141"/>
      <c r="J1993" s="105"/>
      <c r="K1993" s="106"/>
      <c r="L1993" s="106"/>
    </row>
    <row r="1994" spans="1:12" x14ac:dyDescent="0.3">
      <c r="A1994" s="140" t="s">
        <v>30</v>
      </c>
      <c r="B1994" s="140"/>
      <c r="C1994" s="140"/>
      <c r="D1994" s="140"/>
      <c r="E1994" s="140"/>
      <c r="F1994" s="140"/>
      <c r="G1994" s="140"/>
      <c r="H1994" s="140"/>
      <c r="I1994" s="140"/>
      <c r="J1994" s="88"/>
      <c r="K1994" s="89"/>
      <c r="L1994" s="89"/>
    </row>
    <row r="1995" spans="1:12" ht="61.2" x14ac:dyDescent="0.3">
      <c r="A1995" s="740" t="s">
        <v>0</v>
      </c>
      <c r="B1995" s="760" t="s">
        <v>24</v>
      </c>
      <c r="C1995" s="90" t="s">
        <v>31</v>
      </c>
      <c r="D1995" s="761" t="s">
        <v>32</v>
      </c>
      <c r="E1995" s="91" t="s">
        <v>432</v>
      </c>
      <c r="F1995" s="91" t="s">
        <v>33</v>
      </c>
      <c r="G1995" s="90" t="s">
        <v>1</v>
      </c>
      <c r="H1995" s="90" t="s">
        <v>23</v>
      </c>
      <c r="I1995" s="639" t="s">
        <v>34</v>
      </c>
      <c r="J1995" s="90" t="s">
        <v>2</v>
      </c>
      <c r="K1995" s="90" t="s">
        <v>35</v>
      </c>
      <c r="L1995" s="90" t="s">
        <v>36</v>
      </c>
    </row>
    <row r="1996" spans="1:12" x14ac:dyDescent="0.3">
      <c r="A1996" s="762" t="s">
        <v>37</v>
      </c>
      <c r="B1996" s="763" t="s">
        <v>3</v>
      </c>
      <c r="C1996" s="90" t="s">
        <v>4</v>
      </c>
      <c r="D1996" s="90" t="s">
        <v>5</v>
      </c>
      <c r="E1996" s="90" t="s">
        <v>6</v>
      </c>
      <c r="F1996" s="642" t="s">
        <v>7</v>
      </c>
      <c r="G1996" s="642" t="s">
        <v>8</v>
      </c>
      <c r="H1996" s="764" t="s">
        <v>9</v>
      </c>
      <c r="I1996" s="765" t="s">
        <v>10</v>
      </c>
      <c r="J1996" s="778" t="s">
        <v>11</v>
      </c>
      <c r="K1996" s="779" t="s">
        <v>12</v>
      </c>
      <c r="L1996" s="768" t="s">
        <v>38</v>
      </c>
    </row>
    <row r="1997" spans="1:12" x14ac:dyDescent="0.3">
      <c r="A1997" s="98" t="s">
        <v>13</v>
      </c>
      <c r="B1997" s="784" t="s">
        <v>666</v>
      </c>
      <c r="C1997" s="740">
        <v>3</v>
      </c>
      <c r="D1997" s="750" t="s">
        <v>22</v>
      </c>
      <c r="E1997" s="794">
        <v>0</v>
      </c>
      <c r="F1997" s="795">
        <f t="shared" ref="F1997" si="136">ROUND(C1997*E1997,2)</f>
        <v>0</v>
      </c>
      <c r="G1997" s="796">
        <v>0.08</v>
      </c>
      <c r="H1997" s="795">
        <f t="shared" ref="H1997" si="137">ROUND(F1997*G1997+F1997,2)</f>
        <v>0</v>
      </c>
      <c r="I1997" s="773"/>
      <c r="J1997" s="1252"/>
      <c r="K1997" s="1253"/>
      <c r="L1997" s="1254"/>
    </row>
    <row r="1998" spans="1:12" x14ac:dyDescent="0.2">
      <c r="A1998" s="518" t="s">
        <v>40</v>
      </c>
      <c r="B1998" s="519"/>
      <c r="C1998" s="519"/>
      <c r="D1998" s="519"/>
      <c r="E1998" s="519"/>
      <c r="F1998" s="519"/>
      <c r="G1998" s="519"/>
      <c r="H1998" s="519"/>
      <c r="I1998" s="139"/>
      <c r="J1998" s="97"/>
      <c r="K1998" s="97"/>
      <c r="L1998" s="97"/>
    </row>
    <row r="1999" spans="1:12" ht="20.399999999999999" x14ac:dyDescent="0.2">
      <c r="A1999" s="740" t="s">
        <v>0</v>
      </c>
      <c r="B1999" s="741" t="s">
        <v>278</v>
      </c>
      <c r="C1999" s="742"/>
      <c r="D1999" s="743"/>
      <c r="E1999" s="740" t="s">
        <v>42</v>
      </c>
      <c r="F1999" s="744"/>
      <c r="G1999" s="745"/>
      <c r="H1999" s="745"/>
      <c r="I1999" s="746" t="s">
        <v>43</v>
      </c>
      <c r="J1999" s="747"/>
      <c r="K1999" s="748"/>
      <c r="L1999" s="749"/>
    </row>
    <row r="2000" spans="1:12" ht="16.8" customHeight="1" x14ac:dyDescent="0.2">
      <c r="A2000" s="750" t="s">
        <v>13</v>
      </c>
      <c r="B2000" s="1148" t="s">
        <v>396</v>
      </c>
      <c r="C2000" s="1149"/>
      <c r="D2000" s="1150"/>
      <c r="E2000" s="750" t="s">
        <v>44</v>
      </c>
      <c r="F2000" s="751"/>
      <c r="G2000" s="752"/>
      <c r="H2000" s="752"/>
      <c r="I2000" s="753"/>
      <c r="J2000" s="754"/>
      <c r="K2000" s="755"/>
      <c r="L2000" s="756"/>
    </row>
    <row r="2001" spans="1:12" ht="26.55" customHeight="1" x14ac:dyDescent="0.2">
      <c r="A2001" s="750" t="s">
        <v>17</v>
      </c>
      <c r="B2001" s="936" t="s">
        <v>464</v>
      </c>
      <c r="C2001" s="937"/>
      <c r="D2001" s="938"/>
      <c r="E2001" s="750" t="s">
        <v>44</v>
      </c>
      <c r="F2001" s="751"/>
      <c r="G2001" s="752"/>
      <c r="H2001" s="752"/>
      <c r="I2001" s="753"/>
      <c r="J2001" s="754"/>
      <c r="K2001" s="755"/>
      <c r="L2001" s="756"/>
    </row>
    <row r="2002" spans="1:12" ht="36" customHeight="1" x14ac:dyDescent="0.2">
      <c r="A2002" s="750" t="s">
        <v>18</v>
      </c>
      <c r="B2002" s="936" t="s">
        <v>465</v>
      </c>
      <c r="C2002" s="937"/>
      <c r="D2002" s="938"/>
      <c r="E2002" s="750" t="s">
        <v>44</v>
      </c>
      <c r="F2002" s="751"/>
      <c r="G2002" s="752"/>
      <c r="H2002" s="752"/>
      <c r="I2002" s="753"/>
      <c r="J2002" s="754"/>
      <c r="K2002" s="755"/>
      <c r="L2002" s="756"/>
    </row>
    <row r="2003" spans="1:12" ht="16.8" customHeight="1" x14ac:dyDescent="0.2">
      <c r="A2003" s="750" t="s">
        <v>19</v>
      </c>
      <c r="B2003" s="936" t="s">
        <v>466</v>
      </c>
      <c r="C2003" s="937"/>
      <c r="D2003" s="938"/>
      <c r="E2003" s="750" t="s">
        <v>44</v>
      </c>
      <c r="F2003" s="751"/>
      <c r="G2003" s="752"/>
      <c r="H2003" s="752"/>
      <c r="I2003" s="753"/>
      <c r="J2003" s="754"/>
      <c r="K2003" s="755"/>
      <c r="L2003" s="756"/>
    </row>
    <row r="2004" spans="1:12" ht="33.450000000000003" customHeight="1" x14ac:dyDescent="0.2">
      <c r="A2004" s="750" t="s">
        <v>21</v>
      </c>
      <c r="B2004" s="936" t="s">
        <v>467</v>
      </c>
      <c r="C2004" s="937"/>
      <c r="D2004" s="938"/>
      <c r="E2004" s="750" t="s">
        <v>44</v>
      </c>
      <c r="F2004" s="751"/>
      <c r="G2004" s="752"/>
      <c r="H2004" s="752"/>
      <c r="I2004" s="753"/>
      <c r="J2004" s="754"/>
      <c r="K2004" s="755"/>
      <c r="L2004" s="756"/>
    </row>
    <row r="2005" spans="1:12" ht="36" customHeight="1" x14ac:dyDescent="0.2">
      <c r="A2005" s="750" t="s">
        <v>53</v>
      </c>
      <c r="B2005" s="936" t="s">
        <v>667</v>
      </c>
      <c r="C2005" s="941"/>
      <c r="D2005" s="942"/>
      <c r="E2005" s="750" t="s">
        <v>44</v>
      </c>
      <c r="F2005" s="751"/>
      <c r="G2005" s="752"/>
      <c r="H2005" s="752"/>
      <c r="I2005" s="753"/>
      <c r="J2005" s="754"/>
      <c r="K2005" s="755"/>
      <c r="L2005" s="756"/>
    </row>
    <row r="2006" spans="1:12" s="5" customFormat="1" ht="15" customHeight="1" x14ac:dyDescent="0.3">
      <c r="A2006" s="17" t="s">
        <v>15</v>
      </c>
      <c r="B2006" s="523" t="s">
        <v>27</v>
      </c>
      <c r="C2006" s="2"/>
      <c r="D2006" s="1"/>
      <c r="F2006" s="2"/>
      <c r="G2006" s="10"/>
      <c r="H2006" s="11"/>
      <c r="I2006" s="10"/>
      <c r="J2006" s="2"/>
      <c r="K2006" s="2"/>
    </row>
    <row r="2007" spans="1:12" s="5" customFormat="1" ht="15" customHeight="1" x14ac:dyDescent="0.3">
      <c r="A2007" s="933" t="s">
        <v>357</v>
      </c>
      <c r="B2007" s="934"/>
      <c r="C2007" s="934"/>
      <c r="D2007" s="934"/>
      <c r="E2007" s="934"/>
      <c r="F2007" s="934"/>
      <c r="G2007" s="934"/>
      <c r="H2007" s="934"/>
      <c r="I2007" s="935"/>
      <c r="J2007" s="13"/>
      <c r="K2007" s="759" t="s">
        <v>25</v>
      </c>
    </row>
    <row r="2008" spans="1:12" s="5" customFormat="1" ht="15" customHeight="1" x14ac:dyDescent="0.3">
      <c r="A2008" s="933" t="s">
        <v>358</v>
      </c>
      <c r="B2008" s="934"/>
      <c r="C2008" s="934"/>
      <c r="D2008" s="934"/>
      <c r="E2008" s="934"/>
      <c r="F2008" s="934"/>
      <c r="G2008" s="934"/>
      <c r="H2008" s="934"/>
      <c r="I2008" s="935"/>
      <c r="J2008" s="13"/>
      <c r="K2008" s="759" t="s">
        <v>25</v>
      </c>
    </row>
    <row r="2009" spans="1:12" s="5" customFormat="1" ht="15" customHeight="1" x14ac:dyDescent="0.3">
      <c r="A2009" s="933" t="s">
        <v>26</v>
      </c>
      <c r="B2009" s="934"/>
      <c r="C2009" s="934"/>
      <c r="D2009" s="934"/>
      <c r="E2009" s="934"/>
      <c r="F2009" s="934"/>
      <c r="G2009" s="934"/>
      <c r="H2009" s="934"/>
      <c r="I2009" s="935"/>
      <c r="J2009" s="13"/>
      <c r="K2009" s="759" t="s">
        <v>25</v>
      </c>
    </row>
    <row r="2010" spans="1:12" s="5" customFormat="1" ht="15" customHeight="1" x14ac:dyDescent="0.3">
      <c r="A2010" s="17"/>
      <c r="B2010" s="1" t="s">
        <v>14</v>
      </c>
      <c r="C2010" s="18"/>
      <c r="D2010" s="18"/>
      <c r="E2010" s="18"/>
      <c r="F2010" s="18"/>
      <c r="G2010" s="18"/>
      <c r="H2010" s="18"/>
      <c r="I2010" s="18"/>
      <c r="J2010" s="19"/>
      <c r="K2010" s="10"/>
    </row>
    <row r="2011" spans="1:12" s="5" customFormat="1" ht="15" customHeight="1" x14ac:dyDescent="0.3">
      <c r="A2011" s="3" t="s">
        <v>15</v>
      </c>
      <c r="B2011" s="4" t="s">
        <v>20</v>
      </c>
      <c r="C2011" s="4"/>
      <c r="D2011" s="4"/>
      <c r="E2011" s="4"/>
      <c r="F2011" s="4"/>
      <c r="L2011" s="8"/>
    </row>
    <row r="2012" spans="1:12" s="5" customFormat="1" ht="15" customHeight="1" x14ac:dyDescent="0.3">
      <c r="A2012" s="3" t="s">
        <v>15</v>
      </c>
      <c r="B2012" s="4" t="s">
        <v>433</v>
      </c>
      <c r="C2012" s="4"/>
      <c r="D2012" s="4"/>
      <c r="E2012" s="4"/>
      <c r="J2012" s="4"/>
      <c r="K2012" s="4"/>
    </row>
    <row r="2013" spans="1:12" s="5" customFormat="1" ht="15" customHeight="1" x14ac:dyDescent="0.3">
      <c r="A2013" s="3" t="s">
        <v>15</v>
      </c>
      <c r="B2013" s="14" t="s">
        <v>16</v>
      </c>
      <c r="C2013" s="15"/>
      <c r="D2013" s="14"/>
      <c r="E2013" s="15"/>
      <c r="F2013" s="15"/>
      <c r="G2013" s="16"/>
      <c r="H2013" s="16"/>
      <c r="I2013" s="16"/>
      <c r="J2013" s="15"/>
      <c r="K2013" s="15"/>
    </row>
    <row r="2014" spans="1:12" s="5" customFormat="1" ht="15" customHeight="1" x14ac:dyDescent="0.3">
      <c r="B2014" s="16" t="s">
        <v>434</v>
      </c>
      <c r="C2014" s="16"/>
      <c r="D2014" s="16"/>
      <c r="E2014" s="16"/>
      <c r="F2014" s="16"/>
      <c r="G2014" s="16"/>
      <c r="H2014" s="16"/>
      <c r="I2014" s="16"/>
      <c r="J2014" s="16"/>
      <c r="K2014" s="16"/>
    </row>
    <row r="2015" spans="1:12" s="5" customFormat="1" ht="7.2" customHeight="1" x14ac:dyDescent="0.3">
      <c r="A2015" s="3"/>
      <c r="B2015" s="6"/>
      <c r="C2015" s="6"/>
      <c r="D2015" s="6"/>
      <c r="E2015" s="6"/>
      <c r="F2015" s="6"/>
      <c r="G2015" s="6"/>
      <c r="H2015" s="7"/>
      <c r="I2015" s="7"/>
      <c r="J2015" s="7"/>
      <c r="K2015" s="7"/>
    </row>
    <row r="2016" spans="1:12" s="5" customFormat="1" ht="12.75" customHeight="1" x14ac:dyDescent="0.3">
      <c r="E2016" s="9"/>
      <c r="F2016" s="9"/>
      <c r="I2016" s="20" t="s">
        <v>28</v>
      </c>
      <c r="J2016" s="9"/>
      <c r="K2016" s="9"/>
      <c r="L2016" s="8"/>
    </row>
    <row r="2017" spans="1:12" x14ac:dyDescent="0.3">
      <c r="A2017" s="141" t="s">
        <v>668</v>
      </c>
      <c r="B2017" s="141"/>
      <c r="C2017" s="141"/>
      <c r="D2017" s="141"/>
      <c r="E2017" s="141"/>
      <c r="F2017" s="141"/>
      <c r="G2017" s="141"/>
      <c r="H2017" s="141"/>
      <c r="I2017" s="141"/>
      <c r="J2017" s="105"/>
      <c r="K2017" s="106"/>
      <c r="L2017" s="106"/>
    </row>
    <row r="2018" spans="1:12" x14ac:dyDescent="0.3">
      <c r="A2018" s="140" t="s">
        <v>30</v>
      </c>
      <c r="B2018" s="140"/>
      <c r="C2018" s="140"/>
      <c r="D2018" s="140"/>
      <c r="E2018" s="140"/>
      <c r="F2018" s="140"/>
      <c r="G2018" s="140"/>
      <c r="H2018" s="140"/>
      <c r="I2018" s="140"/>
      <c r="J2018" s="88"/>
      <c r="K2018" s="89"/>
      <c r="L2018" s="89"/>
    </row>
    <row r="2019" spans="1:12" ht="61.2" x14ac:dyDescent="0.3">
      <c r="A2019" s="740" t="s">
        <v>0</v>
      </c>
      <c r="B2019" s="760" t="s">
        <v>24</v>
      </c>
      <c r="C2019" s="90" t="s">
        <v>31</v>
      </c>
      <c r="D2019" s="761" t="s">
        <v>32</v>
      </c>
      <c r="E2019" s="91" t="s">
        <v>432</v>
      </c>
      <c r="F2019" s="91" t="s">
        <v>33</v>
      </c>
      <c r="G2019" s="90" t="s">
        <v>1</v>
      </c>
      <c r="H2019" s="90" t="s">
        <v>23</v>
      </c>
      <c r="I2019" s="639" t="s">
        <v>34</v>
      </c>
      <c r="J2019" s="90" t="s">
        <v>2</v>
      </c>
      <c r="K2019" s="90" t="s">
        <v>35</v>
      </c>
      <c r="L2019" s="90" t="s">
        <v>36</v>
      </c>
    </row>
    <row r="2020" spans="1:12" x14ac:dyDescent="0.3">
      <c r="A2020" s="762" t="s">
        <v>37</v>
      </c>
      <c r="B2020" s="763" t="s">
        <v>3</v>
      </c>
      <c r="C2020" s="90" t="s">
        <v>4</v>
      </c>
      <c r="D2020" s="90" t="s">
        <v>5</v>
      </c>
      <c r="E2020" s="90" t="s">
        <v>6</v>
      </c>
      <c r="F2020" s="642" t="s">
        <v>7</v>
      </c>
      <c r="G2020" s="642" t="s">
        <v>8</v>
      </c>
      <c r="H2020" s="764" t="s">
        <v>9</v>
      </c>
      <c r="I2020" s="765" t="s">
        <v>10</v>
      </c>
      <c r="J2020" s="778" t="s">
        <v>11</v>
      </c>
      <c r="K2020" s="779" t="s">
        <v>12</v>
      </c>
      <c r="L2020" s="768" t="s">
        <v>38</v>
      </c>
    </row>
    <row r="2021" spans="1:12" x14ac:dyDescent="0.3">
      <c r="A2021" s="98" t="s">
        <v>13</v>
      </c>
      <c r="B2021" s="861" t="s">
        <v>669</v>
      </c>
      <c r="C2021" s="740">
        <v>30</v>
      </c>
      <c r="D2021" s="750" t="s">
        <v>22</v>
      </c>
      <c r="E2021" s="794">
        <v>0</v>
      </c>
      <c r="F2021" s="795">
        <f t="shared" ref="F2021" si="138">ROUND(C2021*E2021,2)</f>
        <v>0</v>
      </c>
      <c r="G2021" s="796">
        <v>0.08</v>
      </c>
      <c r="H2021" s="795">
        <f t="shared" ref="H2021" si="139">ROUND(F2021*G2021+F2021,2)</f>
        <v>0</v>
      </c>
      <c r="I2021" s="773"/>
      <c r="J2021" s="733"/>
      <c r="K2021" s="783">
        <v>10</v>
      </c>
      <c r="L2021" s="725">
        <f t="shared" ref="L2021" si="140">ROUND(H2021/C2021*K2021,2)</f>
        <v>0</v>
      </c>
    </row>
    <row r="2022" spans="1:12" x14ac:dyDescent="0.2">
      <c r="A2022" s="518" t="s">
        <v>40</v>
      </c>
      <c r="B2022" s="519"/>
      <c r="C2022" s="519"/>
      <c r="D2022" s="519"/>
      <c r="E2022" s="519"/>
      <c r="F2022" s="519"/>
      <c r="G2022" s="519"/>
      <c r="H2022" s="519"/>
      <c r="I2022" s="139"/>
      <c r="J2022" s="97"/>
      <c r="K2022" s="97"/>
      <c r="L2022" s="97"/>
    </row>
    <row r="2023" spans="1:12" ht="20.399999999999999" x14ac:dyDescent="0.2">
      <c r="A2023" s="740" t="s">
        <v>0</v>
      </c>
      <c r="B2023" s="741" t="s">
        <v>278</v>
      </c>
      <c r="C2023" s="742"/>
      <c r="D2023" s="743"/>
      <c r="E2023" s="740" t="s">
        <v>42</v>
      </c>
      <c r="F2023" s="744"/>
      <c r="G2023" s="745"/>
      <c r="H2023" s="745"/>
      <c r="I2023" s="746" t="s">
        <v>43</v>
      </c>
      <c r="J2023" s="747"/>
      <c r="K2023" s="748"/>
      <c r="L2023" s="749"/>
    </row>
    <row r="2024" spans="1:12" ht="19.95" customHeight="1" x14ac:dyDescent="0.2">
      <c r="A2024" s="750" t="s">
        <v>13</v>
      </c>
      <c r="B2024" s="1148" t="s">
        <v>396</v>
      </c>
      <c r="C2024" s="1149"/>
      <c r="D2024" s="1150"/>
      <c r="E2024" s="750" t="s">
        <v>44</v>
      </c>
      <c r="F2024" s="751"/>
      <c r="G2024" s="752"/>
      <c r="H2024" s="752"/>
      <c r="I2024" s="753"/>
      <c r="J2024" s="754"/>
      <c r="K2024" s="755"/>
      <c r="L2024" s="756"/>
    </row>
    <row r="2025" spans="1:12" ht="19.95" customHeight="1" x14ac:dyDescent="0.2">
      <c r="A2025" s="750" t="s">
        <v>17</v>
      </c>
      <c r="B2025" s="936" t="s">
        <v>670</v>
      </c>
      <c r="C2025" s="937"/>
      <c r="D2025" s="938"/>
      <c r="E2025" s="750" t="s">
        <v>44</v>
      </c>
      <c r="F2025" s="751"/>
      <c r="G2025" s="752"/>
      <c r="H2025" s="752"/>
      <c r="I2025" s="753"/>
      <c r="J2025" s="754"/>
      <c r="K2025" s="755"/>
      <c r="L2025" s="756"/>
    </row>
    <row r="2026" spans="1:12" ht="19.95" customHeight="1" x14ac:dyDescent="0.2">
      <c r="A2026" s="750" t="s">
        <v>18</v>
      </c>
      <c r="B2026" s="936" t="s">
        <v>468</v>
      </c>
      <c r="C2026" s="937"/>
      <c r="D2026" s="938"/>
      <c r="E2026" s="750" t="s">
        <v>44</v>
      </c>
      <c r="F2026" s="751"/>
      <c r="G2026" s="752"/>
      <c r="H2026" s="752"/>
      <c r="I2026" s="753"/>
      <c r="J2026" s="754"/>
      <c r="K2026" s="755"/>
      <c r="L2026" s="756"/>
    </row>
    <row r="2027" spans="1:12" s="5" customFormat="1" ht="15" customHeight="1" x14ac:dyDescent="0.3">
      <c r="A2027" s="17" t="s">
        <v>15</v>
      </c>
      <c r="B2027" s="523" t="s">
        <v>27</v>
      </c>
      <c r="C2027" s="2"/>
      <c r="D2027" s="1"/>
      <c r="F2027" s="2"/>
      <c r="G2027" s="10"/>
      <c r="H2027" s="11"/>
      <c r="I2027" s="10"/>
      <c r="J2027" s="2"/>
      <c r="K2027" s="2"/>
    </row>
    <row r="2028" spans="1:12" s="5" customFormat="1" ht="15" customHeight="1" x14ac:dyDescent="0.3">
      <c r="A2028" s="933" t="s">
        <v>357</v>
      </c>
      <c r="B2028" s="934"/>
      <c r="C2028" s="934"/>
      <c r="D2028" s="934"/>
      <c r="E2028" s="934"/>
      <c r="F2028" s="934"/>
      <c r="G2028" s="934"/>
      <c r="H2028" s="934"/>
      <c r="I2028" s="935"/>
      <c r="J2028" s="13"/>
      <c r="K2028" s="759" t="s">
        <v>25</v>
      </c>
    </row>
    <row r="2029" spans="1:12" s="5" customFormat="1" ht="15" customHeight="1" x14ac:dyDescent="0.3">
      <c r="A2029" s="933" t="s">
        <v>358</v>
      </c>
      <c r="B2029" s="934"/>
      <c r="C2029" s="934"/>
      <c r="D2029" s="934"/>
      <c r="E2029" s="934"/>
      <c r="F2029" s="934"/>
      <c r="G2029" s="934"/>
      <c r="H2029" s="934"/>
      <c r="I2029" s="935"/>
      <c r="J2029" s="13"/>
      <c r="K2029" s="759" t="s">
        <v>25</v>
      </c>
    </row>
    <row r="2030" spans="1:12" s="5" customFormat="1" ht="15" customHeight="1" x14ac:dyDescent="0.3">
      <c r="A2030" s="933" t="s">
        <v>26</v>
      </c>
      <c r="B2030" s="934"/>
      <c r="C2030" s="934"/>
      <c r="D2030" s="934"/>
      <c r="E2030" s="934"/>
      <c r="F2030" s="934"/>
      <c r="G2030" s="934"/>
      <c r="H2030" s="934"/>
      <c r="I2030" s="935"/>
      <c r="J2030" s="13"/>
      <c r="K2030" s="759" t="s">
        <v>25</v>
      </c>
    </row>
    <row r="2031" spans="1:12" s="5" customFormat="1" ht="15" customHeight="1" x14ac:dyDescent="0.3">
      <c r="A2031" s="17"/>
      <c r="B2031" s="1" t="s">
        <v>14</v>
      </c>
      <c r="C2031" s="18"/>
      <c r="D2031" s="18"/>
      <c r="E2031" s="18"/>
      <c r="F2031" s="18"/>
      <c r="G2031" s="18"/>
      <c r="H2031" s="18"/>
      <c r="I2031" s="18"/>
      <c r="J2031" s="19"/>
      <c r="K2031" s="10"/>
    </row>
    <row r="2032" spans="1:12" s="5" customFormat="1" ht="15" customHeight="1" x14ac:dyDescent="0.3">
      <c r="A2032" s="3" t="s">
        <v>15</v>
      </c>
      <c r="B2032" s="4" t="s">
        <v>20</v>
      </c>
      <c r="C2032" s="4"/>
      <c r="D2032" s="4"/>
      <c r="E2032" s="4"/>
      <c r="F2032" s="4"/>
      <c r="L2032" s="8"/>
    </row>
    <row r="2033" spans="1:12" s="5" customFormat="1" ht="15" customHeight="1" x14ac:dyDescent="0.3">
      <c r="A2033" s="3" t="s">
        <v>15</v>
      </c>
      <c r="B2033" s="4" t="s">
        <v>433</v>
      </c>
      <c r="C2033" s="4"/>
      <c r="D2033" s="4"/>
      <c r="E2033" s="4"/>
      <c r="J2033" s="4"/>
      <c r="K2033" s="4"/>
    </row>
    <row r="2034" spans="1:12" s="5" customFormat="1" ht="15" customHeight="1" x14ac:dyDescent="0.3">
      <c r="A2034" s="3" t="s">
        <v>15</v>
      </c>
      <c r="B2034" s="14" t="s">
        <v>16</v>
      </c>
      <c r="C2034" s="15"/>
      <c r="D2034" s="14"/>
      <c r="E2034" s="15"/>
      <c r="F2034" s="15"/>
      <c r="G2034" s="16"/>
      <c r="H2034" s="16"/>
      <c r="I2034" s="16"/>
      <c r="J2034" s="15"/>
      <c r="K2034" s="15"/>
    </row>
    <row r="2035" spans="1:12" s="5" customFormat="1" ht="15" customHeight="1" x14ac:dyDescent="0.3">
      <c r="B2035" s="16" t="s">
        <v>434</v>
      </c>
      <c r="C2035" s="16"/>
      <c r="D2035" s="16"/>
      <c r="E2035" s="16"/>
      <c r="F2035" s="16"/>
      <c r="G2035" s="16"/>
      <c r="H2035" s="16"/>
      <c r="I2035" s="16"/>
      <c r="J2035" s="16"/>
      <c r="K2035" s="16"/>
    </row>
    <row r="2036" spans="1:12" s="5" customFormat="1" ht="7.2" customHeight="1" x14ac:dyDescent="0.3">
      <c r="A2036" s="3"/>
      <c r="B2036" s="6"/>
      <c r="C2036" s="6"/>
      <c r="D2036" s="6"/>
      <c r="E2036" s="6"/>
      <c r="F2036" s="6"/>
      <c r="G2036" s="6"/>
      <c r="H2036" s="7"/>
      <c r="I2036" s="7"/>
      <c r="J2036" s="7"/>
      <c r="K2036" s="7"/>
    </row>
    <row r="2037" spans="1:12" s="5" customFormat="1" ht="12.75" customHeight="1" x14ac:dyDescent="0.3">
      <c r="E2037" s="9"/>
      <c r="F2037" s="9"/>
      <c r="I2037" s="20" t="s">
        <v>28</v>
      </c>
      <c r="J2037" s="9"/>
      <c r="K2037" s="9"/>
      <c r="L2037" s="8"/>
    </row>
    <row r="2038" spans="1:12" x14ac:dyDescent="0.3">
      <c r="A2038" s="141" t="s">
        <v>671</v>
      </c>
      <c r="B2038" s="141"/>
      <c r="C2038" s="141"/>
      <c r="D2038" s="141"/>
      <c r="E2038" s="141"/>
      <c r="F2038" s="141"/>
      <c r="G2038" s="141"/>
      <c r="H2038" s="141"/>
      <c r="I2038" s="141"/>
      <c r="J2038" s="105"/>
      <c r="K2038" s="106"/>
      <c r="L2038" s="106"/>
    </row>
    <row r="2039" spans="1:12" x14ac:dyDescent="0.3">
      <c r="A2039" s="140" t="s">
        <v>30</v>
      </c>
      <c r="B2039" s="140"/>
      <c r="C2039" s="140"/>
      <c r="D2039" s="140"/>
      <c r="E2039" s="140"/>
      <c r="F2039" s="140"/>
      <c r="G2039" s="140"/>
      <c r="H2039" s="140"/>
      <c r="I2039" s="140"/>
      <c r="J2039" s="88"/>
      <c r="K2039" s="89"/>
      <c r="L2039" s="89"/>
    </row>
    <row r="2040" spans="1:12" ht="61.2" x14ac:dyDescent="0.3">
      <c r="A2040" s="740" t="s">
        <v>0</v>
      </c>
      <c r="B2040" s="760" t="s">
        <v>24</v>
      </c>
      <c r="C2040" s="90" t="s">
        <v>31</v>
      </c>
      <c r="D2040" s="761" t="s">
        <v>32</v>
      </c>
      <c r="E2040" s="91" t="s">
        <v>432</v>
      </c>
      <c r="F2040" s="91" t="s">
        <v>33</v>
      </c>
      <c r="G2040" s="90" t="s">
        <v>1</v>
      </c>
      <c r="H2040" s="90" t="s">
        <v>23</v>
      </c>
      <c r="I2040" s="639" t="s">
        <v>34</v>
      </c>
      <c r="J2040" s="90" t="s">
        <v>2</v>
      </c>
      <c r="K2040" s="90" t="s">
        <v>35</v>
      </c>
      <c r="L2040" s="90" t="s">
        <v>36</v>
      </c>
    </row>
    <row r="2041" spans="1:12" x14ac:dyDescent="0.3">
      <c r="A2041" s="762" t="s">
        <v>37</v>
      </c>
      <c r="B2041" s="763" t="s">
        <v>3</v>
      </c>
      <c r="C2041" s="90" t="s">
        <v>4</v>
      </c>
      <c r="D2041" s="90" t="s">
        <v>5</v>
      </c>
      <c r="E2041" s="90" t="s">
        <v>6</v>
      </c>
      <c r="F2041" s="642" t="s">
        <v>7</v>
      </c>
      <c r="G2041" s="642" t="s">
        <v>8</v>
      </c>
      <c r="H2041" s="764" t="s">
        <v>9</v>
      </c>
      <c r="I2041" s="765" t="s">
        <v>10</v>
      </c>
      <c r="J2041" s="778" t="s">
        <v>11</v>
      </c>
      <c r="K2041" s="779" t="s">
        <v>12</v>
      </c>
      <c r="L2041" s="768" t="s">
        <v>38</v>
      </c>
    </row>
    <row r="2042" spans="1:12" x14ac:dyDescent="0.3">
      <c r="A2042" s="98" t="s">
        <v>13</v>
      </c>
      <c r="B2042" s="784" t="s">
        <v>469</v>
      </c>
      <c r="C2042" s="785">
        <v>50</v>
      </c>
      <c r="D2042" s="797" t="s">
        <v>22</v>
      </c>
      <c r="E2042" s="794">
        <v>0</v>
      </c>
      <c r="F2042" s="795">
        <f t="shared" ref="F2042" si="141">ROUND(C2042*E2042,2)</f>
        <v>0</v>
      </c>
      <c r="G2042" s="796">
        <v>0.08</v>
      </c>
      <c r="H2042" s="795">
        <f t="shared" ref="H2042" si="142">ROUND(F2042*G2042+F2042,2)</f>
        <v>0</v>
      </c>
      <c r="I2042" s="773"/>
      <c r="J2042" s="733"/>
      <c r="K2042" s="783">
        <v>10</v>
      </c>
      <c r="L2042" s="725">
        <f t="shared" ref="L2042" si="143">ROUND(H2042/C2042*K2042,2)</f>
        <v>0</v>
      </c>
    </row>
    <row r="2043" spans="1:12" x14ac:dyDescent="0.2">
      <c r="A2043" s="518" t="s">
        <v>40</v>
      </c>
      <c r="B2043" s="798"/>
      <c r="C2043" s="798"/>
      <c r="D2043" s="798"/>
      <c r="E2043" s="798"/>
      <c r="F2043" s="519"/>
      <c r="G2043" s="519"/>
      <c r="H2043" s="519"/>
      <c r="I2043" s="139"/>
      <c r="J2043" s="97"/>
      <c r="K2043" s="97"/>
      <c r="L2043" s="97"/>
    </row>
    <row r="2044" spans="1:12" ht="20.399999999999999" x14ac:dyDescent="0.2">
      <c r="A2044" s="740" t="s">
        <v>0</v>
      </c>
      <c r="B2044" s="799" t="s">
        <v>278</v>
      </c>
      <c r="C2044" s="800"/>
      <c r="D2044" s="801"/>
      <c r="E2044" s="785" t="s">
        <v>42</v>
      </c>
      <c r="F2044" s="744"/>
      <c r="G2044" s="745"/>
      <c r="H2044" s="745"/>
      <c r="I2044" s="746" t="s">
        <v>43</v>
      </c>
      <c r="J2044" s="747"/>
      <c r="K2044" s="748"/>
      <c r="L2044" s="749"/>
    </row>
    <row r="2045" spans="1:12" ht="16.8" customHeight="1" x14ac:dyDescent="0.2">
      <c r="A2045" s="750" t="s">
        <v>13</v>
      </c>
      <c r="B2045" s="1148" t="s">
        <v>396</v>
      </c>
      <c r="C2045" s="1149"/>
      <c r="D2045" s="1150"/>
      <c r="E2045" s="797" t="s">
        <v>44</v>
      </c>
      <c r="F2045" s="751"/>
      <c r="G2045" s="752"/>
      <c r="H2045" s="752"/>
      <c r="I2045" s="753"/>
      <c r="J2045" s="754"/>
      <c r="K2045" s="755"/>
      <c r="L2045" s="756"/>
    </row>
    <row r="2046" spans="1:12" ht="22.2" customHeight="1" x14ac:dyDescent="0.2">
      <c r="A2046" s="750" t="s">
        <v>17</v>
      </c>
      <c r="B2046" s="1148" t="s">
        <v>470</v>
      </c>
      <c r="C2046" s="1258"/>
      <c r="D2046" s="1259"/>
      <c r="E2046" s="797" t="s">
        <v>44</v>
      </c>
      <c r="F2046" s="751"/>
      <c r="G2046" s="752"/>
      <c r="H2046" s="752"/>
      <c r="I2046" s="753"/>
      <c r="J2046" s="754"/>
      <c r="K2046" s="755"/>
      <c r="L2046" s="756"/>
    </row>
    <row r="2047" spans="1:12" ht="22.2" customHeight="1" x14ac:dyDescent="0.2">
      <c r="A2047" s="750" t="s">
        <v>18</v>
      </c>
      <c r="B2047" s="1148" t="s">
        <v>471</v>
      </c>
      <c r="C2047" s="1258"/>
      <c r="D2047" s="1259"/>
      <c r="E2047" s="797" t="s">
        <v>44</v>
      </c>
      <c r="F2047" s="751"/>
      <c r="G2047" s="752"/>
      <c r="H2047" s="752"/>
      <c r="I2047" s="753"/>
      <c r="J2047" s="754"/>
      <c r="K2047" s="755"/>
      <c r="L2047" s="756"/>
    </row>
    <row r="2048" spans="1:12" ht="28.2" customHeight="1" x14ac:dyDescent="0.2">
      <c r="A2048" s="750" t="s">
        <v>19</v>
      </c>
      <c r="B2048" s="1148" t="s">
        <v>472</v>
      </c>
      <c r="C2048" s="1258"/>
      <c r="D2048" s="1259"/>
      <c r="E2048" s="797" t="s">
        <v>44</v>
      </c>
      <c r="F2048" s="751"/>
      <c r="G2048" s="752"/>
      <c r="H2048" s="752"/>
      <c r="I2048" s="753"/>
      <c r="J2048" s="754"/>
      <c r="K2048" s="755"/>
      <c r="L2048" s="756"/>
    </row>
    <row r="2049" spans="1:12" ht="33.450000000000003" customHeight="1" x14ac:dyDescent="0.2">
      <c r="A2049" s="750" t="s">
        <v>21</v>
      </c>
      <c r="B2049" s="1148" t="s">
        <v>473</v>
      </c>
      <c r="C2049" s="1258"/>
      <c r="D2049" s="1259"/>
      <c r="E2049" s="797" t="s">
        <v>44</v>
      </c>
      <c r="F2049" s="751"/>
      <c r="G2049" s="752"/>
      <c r="H2049" s="752"/>
      <c r="I2049" s="753"/>
      <c r="J2049" s="754"/>
      <c r="K2049" s="755"/>
      <c r="L2049" s="756"/>
    </row>
    <row r="2050" spans="1:12" ht="79.8" customHeight="1" x14ac:dyDescent="0.2">
      <c r="A2050" s="750" t="s">
        <v>53</v>
      </c>
      <c r="B2050" s="1260" t="s">
        <v>474</v>
      </c>
      <c r="C2050" s="1261"/>
      <c r="D2050" s="1262"/>
      <c r="E2050" s="797" t="s">
        <v>44</v>
      </c>
      <c r="F2050" s="751"/>
      <c r="G2050" s="752"/>
      <c r="H2050" s="752"/>
      <c r="I2050" s="753"/>
      <c r="J2050" s="754"/>
      <c r="K2050" s="755"/>
      <c r="L2050" s="756"/>
    </row>
    <row r="2051" spans="1:12" s="5" customFormat="1" ht="15" customHeight="1" x14ac:dyDescent="0.3">
      <c r="A2051" s="17" t="s">
        <v>15</v>
      </c>
      <c r="B2051" s="523" t="s">
        <v>27</v>
      </c>
      <c r="C2051" s="2"/>
      <c r="D2051" s="1"/>
      <c r="F2051" s="2"/>
      <c r="G2051" s="10"/>
      <c r="H2051" s="11"/>
      <c r="I2051" s="10"/>
      <c r="J2051" s="2"/>
      <c r="K2051" s="2"/>
    </row>
    <row r="2052" spans="1:12" s="5" customFormat="1" ht="15" customHeight="1" x14ac:dyDescent="0.3">
      <c r="A2052" s="933" t="s">
        <v>357</v>
      </c>
      <c r="B2052" s="934"/>
      <c r="C2052" s="934"/>
      <c r="D2052" s="934"/>
      <c r="E2052" s="934"/>
      <c r="F2052" s="934"/>
      <c r="G2052" s="934"/>
      <c r="H2052" s="934"/>
      <c r="I2052" s="935"/>
      <c r="J2052" s="13"/>
      <c r="K2052" s="759" t="s">
        <v>25</v>
      </c>
    </row>
    <row r="2053" spans="1:12" s="5" customFormat="1" ht="15" customHeight="1" x14ac:dyDescent="0.3">
      <c r="A2053" s="933" t="s">
        <v>358</v>
      </c>
      <c r="B2053" s="934"/>
      <c r="C2053" s="934"/>
      <c r="D2053" s="934"/>
      <c r="E2053" s="934"/>
      <c r="F2053" s="934"/>
      <c r="G2053" s="934"/>
      <c r="H2053" s="934"/>
      <c r="I2053" s="935"/>
      <c r="J2053" s="13"/>
      <c r="K2053" s="759" t="s">
        <v>25</v>
      </c>
    </row>
    <row r="2054" spans="1:12" s="5" customFormat="1" ht="15" customHeight="1" x14ac:dyDescent="0.3">
      <c r="A2054" s="933" t="s">
        <v>26</v>
      </c>
      <c r="B2054" s="934"/>
      <c r="C2054" s="934"/>
      <c r="D2054" s="934"/>
      <c r="E2054" s="934"/>
      <c r="F2054" s="934"/>
      <c r="G2054" s="934"/>
      <c r="H2054" s="934"/>
      <c r="I2054" s="935"/>
      <c r="J2054" s="13"/>
      <c r="K2054" s="759" t="s">
        <v>25</v>
      </c>
    </row>
    <row r="2055" spans="1:12" s="5" customFormat="1" ht="15" customHeight="1" x14ac:dyDescent="0.3">
      <c r="A2055" s="17"/>
      <c r="B2055" s="1" t="s">
        <v>14</v>
      </c>
      <c r="C2055" s="18"/>
      <c r="D2055" s="18"/>
      <c r="E2055" s="18"/>
      <c r="F2055" s="18"/>
      <c r="G2055" s="18"/>
      <c r="H2055" s="18"/>
      <c r="I2055" s="18"/>
      <c r="J2055" s="19"/>
      <c r="K2055" s="10"/>
    </row>
    <row r="2056" spans="1:12" s="5" customFormat="1" ht="15" customHeight="1" x14ac:dyDescent="0.3">
      <c r="A2056" s="3" t="s">
        <v>15</v>
      </c>
      <c r="B2056" s="4" t="s">
        <v>20</v>
      </c>
      <c r="C2056" s="4"/>
      <c r="D2056" s="4"/>
      <c r="E2056" s="4"/>
      <c r="F2056" s="4"/>
      <c r="L2056" s="8"/>
    </row>
    <row r="2057" spans="1:12" s="5" customFormat="1" ht="15" customHeight="1" x14ac:dyDescent="0.3">
      <c r="A2057" s="3" t="s">
        <v>15</v>
      </c>
      <c r="B2057" s="4" t="s">
        <v>433</v>
      </c>
      <c r="C2057" s="4"/>
      <c r="D2057" s="4"/>
      <c r="E2057" s="4"/>
      <c r="J2057" s="4"/>
      <c r="K2057" s="4"/>
    </row>
    <row r="2058" spans="1:12" s="5" customFormat="1" ht="15" customHeight="1" x14ac:dyDescent="0.3">
      <c r="A2058" s="3" t="s">
        <v>15</v>
      </c>
      <c r="B2058" s="14" t="s">
        <v>16</v>
      </c>
      <c r="C2058" s="15"/>
      <c r="D2058" s="14"/>
      <c r="E2058" s="15"/>
      <c r="F2058" s="15"/>
      <c r="G2058" s="16"/>
      <c r="H2058" s="16"/>
      <c r="I2058" s="16"/>
      <c r="J2058" s="15"/>
      <c r="K2058" s="15"/>
    </row>
    <row r="2059" spans="1:12" s="5" customFormat="1" ht="15" customHeight="1" x14ac:dyDescent="0.3">
      <c r="B2059" s="16" t="s">
        <v>434</v>
      </c>
      <c r="C2059" s="16"/>
      <c r="D2059" s="16"/>
      <c r="E2059" s="16"/>
      <c r="F2059" s="16"/>
      <c r="G2059" s="16"/>
      <c r="H2059" s="16"/>
      <c r="I2059" s="16"/>
      <c r="J2059" s="16"/>
      <c r="K2059" s="16"/>
    </row>
    <row r="2060" spans="1:12" s="5" customFormat="1" ht="7.2" customHeight="1" x14ac:dyDescent="0.3">
      <c r="A2060" s="3"/>
      <c r="B2060" s="6"/>
      <c r="C2060" s="6"/>
      <c r="D2060" s="6"/>
      <c r="E2060" s="6"/>
      <c r="F2060" s="6"/>
      <c r="G2060" s="6"/>
      <c r="H2060" s="7"/>
      <c r="I2060" s="7"/>
      <c r="J2060" s="7"/>
      <c r="K2060" s="7"/>
    </row>
    <row r="2061" spans="1:12" s="5" customFormat="1" ht="12.75" customHeight="1" x14ac:dyDescent="0.3">
      <c r="E2061" s="9"/>
      <c r="F2061" s="9"/>
      <c r="I2061" s="20" t="s">
        <v>28</v>
      </c>
      <c r="J2061" s="9"/>
      <c r="K2061" s="9"/>
      <c r="L2061" s="8"/>
    </row>
    <row r="2063" spans="1:12" x14ac:dyDescent="0.3">
      <c r="A2063" s="141" t="s">
        <v>672</v>
      </c>
      <c r="B2063" s="141"/>
      <c r="C2063" s="141"/>
      <c r="D2063" s="141"/>
      <c r="E2063" s="141"/>
      <c r="F2063" s="141"/>
      <c r="G2063" s="141"/>
      <c r="H2063" s="141"/>
      <c r="I2063" s="141"/>
      <c r="J2063" s="105"/>
      <c r="K2063" s="106"/>
      <c r="L2063" s="106"/>
    </row>
    <row r="2064" spans="1:12" x14ac:dyDescent="0.3">
      <c r="A2064" s="140" t="s">
        <v>30</v>
      </c>
      <c r="B2064" s="140"/>
      <c r="C2064" s="140"/>
      <c r="D2064" s="140"/>
      <c r="E2064" s="140"/>
      <c r="F2064" s="140"/>
      <c r="G2064" s="140"/>
      <c r="H2064" s="140"/>
      <c r="I2064" s="140"/>
      <c r="J2064" s="88"/>
      <c r="K2064" s="89"/>
      <c r="L2064" s="89"/>
    </row>
    <row r="2065" spans="1:12" ht="61.2" x14ac:dyDescent="0.3">
      <c r="A2065" s="740" t="s">
        <v>0</v>
      </c>
      <c r="B2065" s="760" t="s">
        <v>24</v>
      </c>
      <c r="C2065" s="90" t="s">
        <v>31</v>
      </c>
      <c r="D2065" s="761" t="s">
        <v>32</v>
      </c>
      <c r="E2065" s="91" t="s">
        <v>432</v>
      </c>
      <c r="F2065" s="91" t="s">
        <v>33</v>
      </c>
      <c r="G2065" s="90" t="s">
        <v>1</v>
      </c>
      <c r="H2065" s="90" t="s">
        <v>23</v>
      </c>
      <c r="I2065" s="639" t="s">
        <v>34</v>
      </c>
      <c r="J2065" s="90" t="s">
        <v>2</v>
      </c>
      <c r="K2065" s="90" t="s">
        <v>35</v>
      </c>
      <c r="L2065" s="90" t="s">
        <v>36</v>
      </c>
    </row>
    <row r="2066" spans="1:12" x14ac:dyDescent="0.3">
      <c r="A2066" s="762" t="s">
        <v>37</v>
      </c>
      <c r="B2066" s="763" t="s">
        <v>3</v>
      </c>
      <c r="C2066" s="90" t="s">
        <v>4</v>
      </c>
      <c r="D2066" s="90" t="s">
        <v>5</v>
      </c>
      <c r="E2066" s="90" t="s">
        <v>6</v>
      </c>
      <c r="F2066" s="642" t="s">
        <v>7</v>
      </c>
      <c r="G2066" s="642" t="s">
        <v>8</v>
      </c>
      <c r="H2066" s="764" t="s">
        <v>9</v>
      </c>
      <c r="I2066" s="765" t="s">
        <v>10</v>
      </c>
      <c r="J2066" s="778" t="s">
        <v>11</v>
      </c>
      <c r="K2066" s="779" t="s">
        <v>12</v>
      </c>
      <c r="L2066" s="768" t="s">
        <v>38</v>
      </c>
    </row>
    <row r="2067" spans="1:12" x14ac:dyDescent="0.3">
      <c r="A2067" s="98" t="s">
        <v>13</v>
      </c>
      <c r="B2067" s="802" t="s">
        <v>673</v>
      </c>
      <c r="C2067" s="803">
        <v>100</v>
      </c>
      <c r="D2067" s="804" t="s">
        <v>22</v>
      </c>
      <c r="E2067" s="770">
        <v>0</v>
      </c>
      <c r="F2067" s="771">
        <f t="shared" ref="F2067:F2073" si="144">ROUND(C2067*E2067,2)</f>
        <v>0</v>
      </c>
      <c r="G2067" s="772">
        <v>0.08</v>
      </c>
      <c r="H2067" s="771">
        <f t="shared" ref="H2067:H2073" si="145">ROUND(F2067*G2067+F2067,2)</f>
        <v>0</v>
      </c>
      <c r="I2067" s="773"/>
      <c r="J2067" s="733"/>
      <c r="K2067" s="882">
        <v>10</v>
      </c>
      <c r="L2067" s="99">
        <f t="shared" ref="L2067:L2073" si="146">ROUND(H2067/C2067*K2067,2)</f>
        <v>0</v>
      </c>
    </row>
    <row r="2068" spans="1:12" ht="20.399999999999999" x14ac:dyDescent="0.3">
      <c r="A2068" s="98" t="s">
        <v>17</v>
      </c>
      <c r="B2068" s="805" t="s">
        <v>674</v>
      </c>
      <c r="C2068" s="803">
        <v>100</v>
      </c>
      <c r="D2068" s="804" t="s">
        <v>22</v>
      </c>
      <c r="E2068" s="770">
        <v>0</v>
      </c>
      <c r="F2068" s="730">
        <f t="shared" si="144"/>
        <v>0</v>
      </c>
      <c r="G2068" s="731">
        <v>0.08</v>
      </c>
      <c r="H2068" s="730">
        <f t="shared" si="145"/>
        <v>0</v>
      </c>
      <c r="I2068" s="773"/>
      <c r="J2068" s="86"/>
      <c r="K2068" s="882">
        <v>10</v>
      </c>
      <c r="L2068" s="99">
        <f t="shared" si="146"/>
        <v>0</v>
      </c>
    </row>
    <row r="2069" spans="1:12" ht="20.399999999999999" x14ac:dyDescent="0.3">
      <c r="A2069" s="98" t="s">
        <v>18</v>
      </c>
      <c r="B2069" s="805" t="s">
        <v>475</v>
      </c>
      <c r="C2069" s="803">
        <v>100</v>
      </c>
      <c r="D2069" s="804" t="s">
        <v>22</v>
      </c>
      <c r="E2069" s="770">
        <v>0</v>
      </c>
      <c r="F2069" s="771">
        <f t="shared" si="144"/>
        <v>0</v>
      </c>
      <c r="G2069" s="772">
        <v>0.08</v>
      </c>
      <c r="H2069" s="771">
        <f t="shared" si="145"/>
        <v>0</v>
      </c>
      <c r="I2069" s="773"/>
      <c r="J2069" s="733"/>
      <c r="K2069" s="882">
        <v>10</v>
      </c>
      <c r="L2069" s="99">
        <f t="shared" si="146"/>
        <v>0</v>
      </c>
    </row>
    <row r="2070" spans="1:12" ht="20.399999999999999" x14ac:dyDescent="0.3">
      <c r="A2070" s="98" t="s">
        <v>19</v>
      </c>
      <c r="B2070" s="805" t="s">
        <v>476</v>
      </c>
      <c r="C2070" s="803">
        <v>50</v>
      </c>
      <c r="D2070" s="804" t="s">
        <v>22</v>
      </c>
      <c r="E2070" s="770">
        <v>0</v>
      </c>
      <c r="F2070" s="730">
        <f t="shared" si="144"/>
        <v>0</v>
      </c>
      <c r="G2070" s="731">
        <v>0.08</v>
      </c>
      <c r="H2070" s="730">
        <f t="shared" si="145"/>
        <v>0</v>
      </c>
      <c r="I2070" s="773"/>
      <c r="J2070" s="86"/>
      <c r="K2070" s="882">
        <v>10</v>
      </c>
      <c r="L2070" s="99">
        <f t="shared" si="146"/>
        <v>0</v>
      </c>
    </row>
    <row r="2071" spans="1:12" ht="20.399999999999999" x14ac:dyDescent="0.3">
      <c r="A2071" s="98" t="s">
        <v>21</v>
      </c>
      <c r="B2071" s="802" t="s">
        <v>477</v>
      </c>
      <c r="C2071" s="803">
        <v>100</v>
      </c>
      <c r="D2071" s="804" t="s">
        <v>22</v>
      </c>
      <c r="E2071" s="770">
        <v>0</v>
      </c>
      <c r="F2071" s="771">
        <f t="shared" si="144"/>
        <v>0</v>
      </c>
      <c r="G2071" s="772">
        <v>0.08</v>
      </c>
      <c r="H2071" s="771">
        <f t="shared" si="145"/>
        <v>0</v>
      </c>
      <c r="I2071" s="773"/>
      <c r="J2071" s="733"/>
      <c r="K2071" s="882">
        <v>10</v>
      </c>
      <c r="L2071" s="99">
        <f t="shared" si="146"/>
        <v>0</v>
      </c>
    </row>
    <row r="2072" spans="1:12" ht="20.399999999999999" x14ac:dyDescent="0.3">
      <c r="A2072" s="98" t="s">
        <v>53</v>
      </c>
      <c r="B2072" s="802" t="s">
        <v>478</v>
      </c>
      <c r="C2072" s="803">
        <v>10</v>
      </c>
      <c r="D2072" s="804" t="s">
        <v>22</v>
      </c>
      <c r="E2072" s="770">
        <v>0</v>
      </c>
      <c r="F2072" s="730">
        <f t="shared" si="144"/>
        <v>0</v>
      </c>
      <c r="G2072" s="731">
        <v>0.08</v>
      </c>
      <c r="H2072" s="730">
        <f t="shared" si="145"/>
        <v>0</v>
      </c>
      <c r="I2072" s="773"/>
      <c r="J2072" s="86"/>
      <c r="K2072" s="883">
        <v>5</v>
      </c>
      <c r="L2072" s="99">
        <f t="shared" si="146"/>
        <v>0</v>
      </c>
    </row>
    <row r="2073" spans="1:12" ht="20.399999999999999" x14ac:dyDescent="0.3">
      <c r="A2073" s="98" t="s">
        <v>55</v>
      </c>
      <c r="B2073" s="802" t="s">
        <v>675</v>
      </c>
      <c r="C2073" s="803">
        <v>12</v>
      </c>
      <c r="D2073" s="804" t="s">
        <v>676</v>
      </c>
      <c r="E2073" s="770">
        <v>0</v>
      </c>
      <c r="F2073" s="730">
        <f t="shared" si="144"/>
        <v>0</v>
      </c>
      <c r="G2073" s="731">
        <v>0.08</v>
      </c>
      <c r="H2073" s="730">
        <f t="shared" si="145"/>
        <v>0</v>
      </c>
      <c r="I2073" s="773"/>
      <c r="J2073" s="86"/>
      <c r="K2073" s="883">
        <v>5</v>
      </c>
      <c r="L2073" s="99">
        <f t="shared" si="146"/>
        <v>0</v>
      </c>
    </row>
    <row r="2074" spans="1:12" ht="16.2" customHeight="1" x14ac:dyDescent="0.3">
      <c r="A2074" s="38"/>
      <c r="B2074" s="736"/>
      <c r="C2074" s="737"/>
      <c r="D2074" s="738"/>
      <c r="E2074" s="739"/>
      <c r="F2074" s="730">
        <f>SUM(F2067:F2072)</f>
        <v>0</v>
      </c>
      <c r="G2074" s="410"/>
      <c r="H2074" s="730">
        <f>SUM(H2067:H2072)</f>
        <v>0</v>
      </c>
      <c r="I2074" s="41"/>
      <c r="J2074" s="42"/>
      <c r="K2074" s="43"/>
      <c r="L2074" s="99">
        <f>SUM(L2067:L2073)</f>
        <v>0</v>
      </c>
    </row>
    <row r="2075" spans="1:12" x14ac:dyDescent="0.2">
      <c r="A2075" s="806" t="s">
        <v>40</v>
      </c>
      <c r="B2075" s="807"/>
      <c r="C2075" s="807"/>
      <c r="D2075" s="807"/>
      <c r="E2075" s="807"/>
      <c r="F2075" s="807"/>
      <c r="G2075" s="807"/>
      <c r="H2075" s="807"/>
      <c r="I2075" s="808"/>
    </row>
    <row r="2076" spans="1:12" s="816" customFormat="1" ht="20.55" customHeight="1" x14ac:dyDescent="0.2">
      <c r="A2076" s="809" t="s">
        <v>0</v>
      </c>
      <c r="B2076" s="1154" t="s">
        <v>479</v>
      </c>
      <c r="C2076" s="1155"/>
      <c r="D2076" s="1156"/>
      <c r="E2076" s="809" t="s">
        <v>42</v>
      </c>
      <c r="F2076" s="810"/>
      <c r="G2076" s="811"/>
      <c r="H2076" s="811"/>
      <c r="I2076" s="812" t="s">
        <v>43</v>
      </c>
      <c r="J2076" s="813"/>
      <c r="K2076" s="814"/>
      <c r="L2076" s="815"/>
    </row>
    <row r="2077" spans="1:12" s="825" customFormat="1" ht="23.55" customHeight="1" x14ac:dyDescent="0.2">
      <c r="A2077" s="817" t="s">
        <v>13</v>
      </c>
      <c r="B2077" s="1151" t="s">
        <v>677</v>
      </c>
      <c r="C2077" s="1152"/>
      <c r="D2077" s="1152"/>
      <c r="E2077" s="818" t="s">
        <v>362</v>
      </c>
      <c r="F2077" s="819"/>
      <c r="G2077" s="820"/>
      <c r="H2077" s="820"/>
      <c r="I2077" s="821"/>
      <c r="J2077" s="822"/>
      <c r="K2077" s="823"/>
      <c r="L2077" s="824"/>
    </row>
    <row r="2078" spans="1:12" s="825" customFormat="1" ht="14.25" customHeight="1" x14ac:dyDescent="0.3">
      <c r="A2078" s="826"/>
      <c r="B2078" s="827"/>
      <c r="C2078" s="828"/>
      <c r="D2078" s="828"/>
      <c r="E2078" s="828"/>
      <c r="F2078" s="829"/>
      <c r="G2078" s="830"/>
      <c r="H2078" s="830"/>
      <c r="I2078" s="830"/>
      <c r="J2078" s="831"/>
    </row>
    <row r="2079" spans="1:12" s="816" customFormat="1" ht="24" customHeight="1" x14ac:dyDescent="0.2">
      <c r="A2079" s="809" t="s">
        <v>0</v>
      </c>
      <c r="B2079" s="1157" t="s">
        <v>678</v>
      </c>
      <c r="C2079" s="1158"/>
      <c r="D2079" s="1159"/>
      <c r="E2079" s="809" t="s">
        <v>42</v>
      </c>
      <c r="F2079" s="810"/>
      <c r="G2079" s="811"/>
      <c r="H2079" s="811"/>
      <c r="I2079" s="812" t="s">
        <v>43</v>
      </c>
      <c r="J2079" s="813"/>
      <c r="K2079" s="814"/>
      <c r="L2079" s="815"/>
    </row>
    <row r="2080" spans="1:12" s="816" customFormat="1" ht="15" customHeight="1" x14ac:dyDescent="0.2">
      <c r="A2080" s="809"/>
      <c r="B2080" s="1151" t="s">
        <v>679</v>
      </c>
      <c r="C2080" s="1152"/>
      <c r="D2080" s="1153"/>
      <c r="E2080" s="818" t="s">
        <v>362</v>
      </c>
      <c r="F2080" s="810"/>
      <c r="G2080" s="811"/>
      <c r="H2080" s="811"/>
      <c r="I2080" s="812"/>
      <c r="J2080" s="813"/>
      <c r="K2080" s="814"/>
      <c r="L2080" s="815"/>
    </row>
    <row r="2081" spans="1:12" s="825" customFormat="1" ht="15.75" customHeight="1" x14ac:dyDescent="0.2">
      <c r="A2081" s="817" t="s">
        <v>13</v>
      </c>
      <c r="B2081" s="1151" t="s">
        <v>680</v>
      </c>
      <c r="C2081" s="1152"/>
      <c r="D2081" s="1152"/>
      <c r="E2081" s="818" t="s">
        <v>362</v>
      </c>
      <c r="F2081" s="832"/>
      <c r="G2081" s="833"/>
      <c r="H2081" s="833"/>
      <c r="I2081" s="821"/>
      <c r="J2081" s="822"/>
      <c r="K2081" s="823"/>
      <c r="L2081" s="824"/>
    </row>
    <row r="2082" spans="1:12" s="825" customFormat="1" ht="14.25" customHeight="1" x14ac:dyDescent="0.3">
      <c r="A2082" s="826"/>
      <c r="B2082" s="827"/>
      <c r="C2082" s="828"/>
      <c r="D2082" s="828"/>
      <c r="E2082" s="828"/>
      <c r="F2082" s="829"/>
      <c r="G2082" s="830"/>
      <c r="H2082" s="830"/>
      <c r="I2082" s="830"/>
      <c r="J2082" s="831"/>
    </row>
    <row r="2083" spans="1:12" s="834" customFormat="1" ht="20.55" customHeight="1" x14ac:dyDescent="0.2">
      <c r="A2083" s="809" t="s">
        <v>0</v>
      </c>
      <c r="B2083" s="1157" t="s">
        <v>681</v>
      </c>
      <c r="C2083" s="1158"/>
      <c r="D2083" s="1159"/>
      <c r="E2083" s="809" t="s">
        <v>42</v>
      </c>
      <c r="F2083" s="810"/>
      <c r="G2083" s="811"/>
      <c r="H2083" s="811"/>
      <c r="I2083" s="812" t="s">
        <v>43</v>
      </c>
      <c r="J2083" s="813"/>
      <c r="K2083" s="814"/>
      <c r="L2083" s="815"/>
    </row>
    <row r="2084" spans="1:12" s="816" customFormat="1" ht="18" customHeight="1" x14ac:dyDescent="0.2">
      <c r="A2084" s="817">
        <v>1</v>
      </c>
      <c r="B2084" s="1151" t="s">
        <v>682</v>
      </c>
      <c r="C2084" s="1152"/>
      <c r="D2084" s="1153"/>
      <c r="E2084" s="818" t="s">
        <v>362</v>
      </c>
      <c r="F2084" s="832"/>
      <c r="G2084" s="833"/>
      <c r="H2084" s="833"/>
      <c r="I2084" s="821"/>
      <c r="J2084" s="822"/>
      <c r="K2084" s="823"/>
      <c r="L2084" s="824"/>
    </row>
    <row r="2085" spans="1:12" s="816" customFormat="1" ht="18" customHeight="1" x14ac:dyDescent="0.2">
      <c r="A2085" s="817">
        <v>2</v>
      </c>
      <c r="B2085" s="1151" t="s">
        <v>683</v>
      </c>
      <c r="C2085" s="1152"/>
      <c r="D2085" s="1153"/>
      <c r="E2085" s="818" t="s">
        <v>362</v>
      </c>
      <c r="F2085" s="819"/>
      <c r="G2085" s="820"/>
      <c r="H2085" s="820"/>
      <c r="I2085" s="821"/>
      <c r="J2085" s="822"/>
      <c r="K2085" s="823"/>
      <c r="L2085" s="824"/>
    </row>
    <row r="2086" spans="1:12" s="816" customFormat="1" ht="18" customHeight="1" x14ac:dyDescent="0.2">
      <c r="A2086" s="817">
        <v>3</v>
      </c>
      <c r="B2086" s="1151" t="s">
        <v>684</v>
      </c>
      <c r="C2086" s="1152"/>
      <c r="D2086" s="1153"/>
      <c r="E2086" s="818" t="s">
        <v>362</v>
      </c>
      <c r="F2086" s="819"/>
      <c r="G2086" s="820"/>
      <c r="H2086" s="820"/>
      <c r="I2086" s="821"/>
      <c r="J2086" s="822"/>
      <c r="K2086" s="823"/>
      <c r="L2086" s="824"/>
    </row>
    <row r="2087" spans="1:12" s="816" customFormat="1" ht="18" customHeight="1" x14ac:dyDescent="0.2">
      <c r="A2087" s="817">
        <v>4</v>
      </c>
      <c r="B2087" s="1151" t="s">
        <v>685</v>
      </c>
      <c r="C2087" s="1152"/>
      <c r="D2087" s="1153"/>
      <c r="E2087" s="818" t="s">
        <v>362</v>
      </c>
      <c r="F2087" s="832"/>
      <c r="G2087" s="833"/>
      <c r="H2087" s="833"/>
      <c r="I2087" s="821"/>
      <c r="J2087" s="822"/>
      <c r="K2087" s="823"/>
      <c r="L2087" s="824"/>
    </row>
    <row r="2088" spans="1:12" ht="15" customHeight="1" x14ac:dyDescent="0.3">
      <c r="A2088" s="835" t="s">
        <v>15</v>
      </c>
      <c r="B2088" s="836" t="s">
        <v>27</v>
      </c>
      <c r="C2088" s="837"/>
      <c r="D2088" s="838"/>
      <c r="E2088" s="8"/>
      <c r="F2088" s="837"/>
      <c r="G2088" s="839"/>
      <c r="H2088" s="840"/>
      <c r="I2088" s="839"/>
      <c r="J2088" s="837"/>
      <c r="K2088" s="837"/>
      <c r="L2088" s="8"/>
    </row>
    <row r="2089" spans="1:12" ht="15" customHeight="1" x14ac:dyDescent="0.3">
      <c r="A2089" s="1249" t="s">
        <v>357</v>
      </c>
      <c r="B2089" s="1250"/>
      <c r="C2089" s="1250"/>
      <c r="D2089" s="1250"/>
      <c r="E2089" s="1250"/>
      <c r="F2089" s="1250"/>
      <c r="G2089" s="1250"/>
      <c r="H2089" s="1250"/>
      <c r="I2089" s="1251"/>
      <c r="J2089" s="841"/>
      <c r="K2089" s="842" t="s">
        <v>25</v>
      </c>
      <c r="L2089" s="8"/>
    </row>
    <row r="2090" spans="1:12" ht="15" customHeight="1" x14ac:dyDescent="0.3">
      <c r="A2090" s="1249" t="s">
        <v>358</v>
      </c>
      <c r="B2090" s="1250"/>
      <c r="C2090" s="1250"/>
      <c r="D2090" s="1250"/>
      <c r="E2090" s="1250"/>
      <c r="F2090" s="1250"/>
      <c r="G2090" s="1250"/>
      <c r="H2090" s="1250"/>
      <c r="I2090" s="1251"/>
      <c r="J2090" s="841"/>
      <c r="K2090" s="842" t="s">
        <v>25</v>
      </c>
      <c r="L2090" s="8"/>
    </row>
    <row r="2091" spans="1:12" ht="15" customHeight="1" x14ac:dyDescent="0.3">
      <c r="A2091" s="1249" t="s">
        <v>26</v>
      </c>
      <c r="B2091" s="1250"/>
      <c r="C2091" s="1250"/>
      <c r="D2091" s="1250"/>
      <c r="E2091" s="1250"/>
      <c r="F2091" s="1250"/>
      <c r="G2091" s="1250"/>
      <c r="H2091" s="1250"/>
      <c r="I2091" s="1251"/>
      <c r="J2091" s="841"/>
      <c r="K2091" s="842" t="s">
        <v>25</v>
      </c>
      <c r="L2091" s="8"/>
    </row>
    <row r="2092" spans="1:12" ht="15" customHeight="1" x14ac:dyDescent="0.3">
      <c r="A2092" s="835"/>
      <c r="B2092" s="838" t="s">
        <v>14</v>
      </c>
      <c r="C2092" s="843"/>
      <c r="D2092" s="843"/>
      <c r="E2092" s="843"/>
      <c r="F2092" s="843"/>
      <c r="G2092" s="843"/>
      <c r="H2092" s="843"/>
      <c r="I2092" s="843"/>
      <c r="J2092" s="844"/>
      <c r="K2092" s="839"/>
      <c r="L2092" s="8"/>
    </row>
    <row r="2093" spans="1:12" ht="15" customHeight="1" x14ac:dyDescent="0.3">
      <c r="A2093" s="845" t="s">
        <v>15</v>
      </c>
      <c r="B2093" s="846" t="s">
        <v>20</v>
      </c>
      <c r="C2093" s="846"/>
      <c r="D2093" s="846"/>
      <c r="E2093" s="846"/>
      <c r="F2093" s="846"/>
      <c r="G2093" s="8"/>
      <c r="H2093" s="8"/>
      <c r="I2093" s="8"/>
      <c r="J2093" s="8"/>
      <c r="K2093" s="8"/>
      <c r="L2093" s="8"/>
    </row>
    <row r="2094" spans="1:12" ht="15" customHeight="1" x14ac:dyDescent="0.3">
      <c r="A2094" s="845" t="s">
        <v>15</v>
      </c>
      <c r="B2094" s="846" t="s">
        <v>433</v>
      </c>
      <c r="C2094" s="846"/>
      <c r="D2094" s="846"/>
      <c r="E2094" s="846"/>
      <c r="F2094" s="8"/>
      <c r="G2094" s="8"/>
      <c r="H2094" s="8"/>
      <c r="I2094" s="8"/>
      <c r="J2094" s="846"/>
      <c r="K2094" s="846"/>
      <c r="L2094" s="8"/>
    </row>
    <row r="2095" spans="1:12" ht="15" customHeight="1" x14ac:dyDescent="0.3">
      <c r="A2095" s="845" t="s">
        <v>15</v>
      </c>
      <c r="B2095" s="847" t="s">
        <v>16</v>
      </c>
      <c r="C2095" s="848"/>
      <c r="D2095" s="847"/>
      <c r="E2095" s="848"/>
      <c r="F2095" s="848"/>
      <c r="G2095" s="849"/>
      <c r="H2095" s="849"/>
      <c r="I2095" s="849"/>
      <c r="J2095" s="848"/>
      <c r="K2095" s="848"/>
      <c r="L2095" s="8"/>
    </row>
    <row r="2096" spans="1:12" ht="15" customHeight="1" x14ac:dyDescent="0.3">
      <c r="A2096" s="8"/>
      <c r="B2096" s="849" t="s">
        <v>434</v>
      </c>
      <c r="C2096" s="849"/>
      <c r="D2096" s="849"/>
      <c r="E2096" s="849"/>
      <c r="F2096" s="849"/>
      <c r="G2096" s="849"/>
      <c r="H2096" s="849"/>
      <c r="I2096" s="849"/>
      <c r="J2096" s="849"/>
      <c r="K2096" s="849"/>
      <c r="L2096" s="8"/>
    </row>
    <row r="2097" spans="1:11" s="853" customFormat="1" ht="7.2" customHeight="1" x14ac:dyDescent="0.3">
      <c r="A2097" s="850"/>
      <c r="B2097" s="851"/>
      <c r="C2097" s="851"/>
      <c r="D2097" s="851"/>
      <c r="E2097" s="851"/>
      <c r="F2097" s="851"/>
      <c r="G2097" s="851"/>
      <c r="H2097" s="852"/>
      <c r="I2097" s="852"/>
      <c r="J2097" s="852"/>
      <c r="K2097" s="852"/>
    </row>
    <row r="2098" spans="1:11" s="853" customFormat="1" ht="12.75" customHeight="1" x14ac:dyDescent="0.3">
      <c r="E2098" s="854"/>
      <c r="F2098" s="854"/>
      <c r="H2098" s="8"/>
      <c r="I2098" s="855" t="s">
        <v>28</v>
      </c>
      <c r="J2098" s="854"/>
      <c r="K2098" s="854"/>
    </row>
  </sheetData>
  <mergeCells count="864">
    <mergeCell ref="A2089:I2089"/>
    <mergeCell ref="A2090:I2090"/>
    <mergeCell ref="A2091:I2091"/>
    <mergeCell ref="J1997:L1997"/>
    <mergeCell ref="J331:L331"/>
    <mergeCell ref="A2029:I2029"/>
    <mergeCell ref="A2030:I2030"/>
    <mergeCell ref="B2045:D2045"/>
    <mergeCell ref="B2046:D2046"/>
    <mergeCell ref="B2047:D2047"/>
    <mergeCell ref="B2048:D2048"/>
    <mergeCell ref="B2049:D2049"/>
    <mergeCell ref="B2050:D2050"/>
    <mergeCell ref="A2052:I2052"/>
    <mergeCell ref="B1959:D1959"/>
    <mergeCell ref="B1960:D1960"/>
    <mergeCell ref="A1962:I1962"/>
    <mergeCell ref="A1963:I1963"/>
    <mergeCell ref="A1964:I1964"/>
    <mergeCell ref="B1979:D1979"/>
    <mergeCell ref="B1980:D1980"/>
    <mergeCell ref="B1981:D1981"/>
    <mergeCell ref="A1983:I1983"/>
    <mergeCell ref="B337:D337"/>
    <mergeCell ref="A1939:I1939"/>
    <mergeCell ref="A1940:I1940"/>
    <mergeCell ref="A1941:I1941"/>
    <mergeCell ref="B1956:D1956"/>
    <mergeCell ref="B1957:D1957"/>
    <mergeCell ref="B1958:D1958"/>
    <mergeCell ref="A1917:I1917"/>
    <mergeCell ref="A1918:I1918"/>
    <mergeCell ref="A1919:I1919"/>
    <mergeCell ref="J1931:L1931"/>
    <mergeCell ref="J1932:L1932"/>
    <mergeCell ref="J1933:L1933"/>
    <mergeCell ref="J1934:L1934"/>
    <mergeCell ref="J1935:L1935"/>
    <mergeCell ref="J1936:L1936"/>
    <mergeCell ref="A1806:I1806"/>
    <mergeCell ref="A1826:I1826"/>
    <mergeCell ref="A1827:I1827"/>
    <mergeCell ref="A1828:I1828"/>
    <mergeCell ref="B1845:D1845"/>
    <mergeCell ref="B1846:D1846"/>
    <mergeCell ref="A1851:I1851"/>
    <mergeCell ref="A1852:I1852"/>
    <mergeCell ref="A1853:I1853"/>
    <mergeCell ref="B1868:D1868"/>
    <mergeCell ref="B1869:D1869"/>
    <mergeCell ref="B1870:D1870"/>
    <mergeCell ref="B1871:D1871"/>
    <mergeCell ref="B1872:D1872"/>
    <mergeCell ref="B1873:D1873"/>
    <mergeCell ref="A1875:I1875"/>
    <mergeCell ref="A1876:I1876"/>
    <mergeCell ref="B1894:D1894"/>
    <mergeCell ref="A1485:I1485"/>
    <mergeCell ref="B1502:D1502"/>
    <mergeCell ref="B1506:D1506"/>
    <mergeCell ref="B1507:D1507"/>
    <mergeCell ref="B1508:D1508"/>
    <mergeCell ref="A1510:I1510"/>
    <mergeCell ref="A1511:I1511"/>
    <mergeCell ref="A1512:I1512"/>
    <mergeCell ref="B1530:D1530"/>
    <mergeCell ref="B1420:D1420"/>
    <mergeCell ref="B1421:D1421"/>
    <mergeCell ref="B1422:D1422"/>
    <mergeCell ref="B1423:D1423"/>
    <mergeCell ref="B1424:D1424"/>
    <mergeCell ref="A1428:I1428"/>
    <mergeCell ref="A1429:I1429"/>
    <mergeCell ref="A1430:I1430"/>
    <mergeCell ref="B1446:D1446"/>
    <mergeCell ref="B1410:D1410"/>
    <mergeCell ref="B1411:D1411"/>
    <mergeCell ref="B1412:D1412"/>
    <mergeCell ref="B1413:D1413"/>
    <mergeCell ref="B1414:D1414"/>
    <mergeCell ref="B1416:D1416"/>
    <mergeCell ref="B1417:D1417"/>
    <mergeCell ref="B1418:D1418"/>
    <mergeCell ref="B1419:D1419"/>
    <mergeCell ref="J1385:L1385"/>
    <mergeCell ref="J1386:L1386"/>
    <mergeCell ref="J1387:L1387"/>
    <mergeCell ref="J1388:L1388"/>
    <mergeCell ref="J1389:L1389"/>
    <mergeCell ref="J1390:L1390"/>
    <mergeCell ref="B1406:D1406"/>
    <mergeCell ref="B1407:D1407"/>
    <mergeCell ref="B1408:D1408"/>
    <mergeCell ref="B1395:D1395"/>
    <mergeCell ref="B1396:D1396"/>
    <mergeCell ref="B1403:D1403"/>
    <mergeCell ref="B1404:D1404"/>
    <mergeCell ref="B1398:D1398"/>
    <mergeCell ref="B1401:D1401"/>
    <mergeCell ref="B1402:D1402"/>
    <mergeCell ref="B1353:D1353"/>
    <mergeCell ref="B1354:D1354"/>
    <mergeCell ref="B1355:D1355"/>
    <mergeCell ref="A1359:I1359"/>
    <mergeCell ref="A1360:I1360"/>
    <mergeCell ref="A1361:I1361"/>
    <mergeCell ref="J1383:L1383"/>
    <mergeCell ref="J1384:L1384"/>
    <mergeCell ref="B1292:D1292"/>
    <mergeCell ref="B1293:D1293"/>
    <mergeCell ref="B1294:D1294"/>
    <mergeCell ref="A1297:I1297"/>
    <mergeCell ref="A1298:I1298"/>
    <mergeCell ref="A1299:I1299"/>
    <mergeCell ref="J1319:L1319"/>
    <mergeCell ref="J1320:L1320"/>
    <mergeCell ref="B1333:D1333"/>
    <mergeCell ref="B1334:D1334"/>
    <mergeCell ref="B1335:D1335"/>
    <mergeCell ref="B1336:D1336"/>
    <mergeCell ref="B1337:D1337"/>
    <mergeCell ref="B1339:D1339"/>
    <mergeCell ref="B1340:D1340"/>
    <mergeCell ref="B1341:D1341"/>
    <mergeCell ref="B1011:D1011"/>
    <mergeCell ref="B1018:D1018"/>
    <mergeCell ref="B1026:K1026"/>
    <mergeCell ref="A1028:I1028"/>
    <mergeCell ref="A1029:I1029"/>
    <mergeCell ref="A1030:I1030"/>
    <mergeCell ref="B1012:D1012"/>
    <mergeCell ref="B1014:D1014"/>
    <mergeCell ref="B1015:D1015"/>
    <mergeCell ref="B1017:D1017"/>
    <mergeCell ref="B1019:D1019"/>
    <mergeCell ref="B1021:D1021"/>
    <mergeCell ref="J951:L951"/>
    <mergeCell ref="J952:L952"/>
    <mergeCell ref="J953:L953"/>
    <mergeCell ref="B958:D958"/>
    <mergeCell ref="B961:D961"/>
    <mergeCell ref="B965:D965"/>
    <mergeCell ref="B967:D967"/>
    <mergeCell ref="A969:I969"/>
    <mergeCell ref="A970:I970"/>
    <mergeCell ref="A815:I815"/>
    <mergeCell ref="A816:I816"/>
    <mergeCell ref="B800:D800"/>
    <mergeCell ref="B802:D802"/>
    <mergeCell ref="B803:D803"/>
    <mergeCell ref="B804:D804"/>
    <mergeCell ref="B805:D805"/>
    <mergeCell ref="B798:D798"/>
    <mergeCell ref="B799:D799"/>
    <mergeCell ref="B806:D806"/>
    <mergeCell ref="B807:D807"/>
    <mergeCell ref="B809:D809"/>
    <mergeCell ref="B810:D810"/>
    <mergeCell ref="B791:D791"/>
    <mergeCell ref="B792:D792"/>
    <mergeCell ref="B793:D793"/>
    <mergeCell ref="B794:D794"/>
    <mergeCell ref="B795:D795"/>
    <mergeCell ref="B796:D796"/>
    <mergeCell ref="B797:D797"/>
    <mergeCell ref="B812:D812"/>
    <mergeCell ref="A814:I814"/>
    <mergeCell ref="B782:D782"/>
    <mergeCell ref="B783:D783"/>
    <mergeCell ref="B784:D784"/>
    <mergeCell ref="B785:D785"/>
    <mergeCell ref="B786:D786"/>
    <mergeCell ref="B787:D787"/>
    <mergeCell ref="B788:D788"/>
    <mergeCell ref="B789:D789"/>
    <mergeCell ref="B790:D790"/>
    <mergeCell ref="J663:L663"/>
    <mergeCell ref="J664:L664"/>
    <mergeCell ref="J665:L665"/>
    <mergeCell ref="B670:D670"/>
    <mergeCell ref="B675:D675"/>
    <mergeCell ref="B676:D676"/>
    <mergeCell ref="B677:D677"/>
    <mergeCell ref="B678:D678"/>
    <mergeCell ref="J771:L771"/>
    <mergeCell ref="B698:D698"/>
    <mergeCell ref="A703:I703"/>
    <mergeCell ref="A704:I704"/>
    <mergeCell ref="A705:I705"/>
    <mergeCell ref="B724:D724"/>
    <mergeCell ref="B726:D726"/>
    <mergeCell ref="B727:D727"/>
    <mergeCell ref="B728:D728"/>
    <mergeCell ref="B729:D729"/>
    <mergeCell ref="B730:D730"/>
    <mergeCell ref="B731:D731"/>
    <mergeCell ref="B732:D732"/>
    <mergeCell ref="B733:D733"/>
    <mergeCell ref="B734:D734"/>
    <mergeCell ref="B746:D746"/>
    <mergeCell ref="B613:D613"/>
    <mergeCell ref="B615:D615"/>
    <mergeCell ref="B616:D616"/>
    <mergeCell ref="B617:D617"/>
    <mergeCell ref="B619:D619"/>
    <mergeCell ref="B620:D620"/>
    <mergeCell ref="B621:D621"/>
    <mergeCell ref="B625:D625"/>
    <mergeCell ref="B626:D626"/>
    <mergeCell ref="B575:D575"/>
    <mergeCell ref="B577:D577"/>
    <mergeCell ref="B579:D579"/>
    <mergeCell ref="A587:I587"/>
    <mergeCell ref="A588:I588"/>
    <mergeCell ref="A589:I589"/>
    <mergeCell ref="B608:D608"/>
    <mergeCell ref="B609:D609"/>
    <mergeCell ref="B611:D611"/>
    <mergeCell ref="B585:D585"/>
    <mergeCell ref="B578:D578"/>
    <mergeCell ref="B580:D580"/>
    <mergeCell ref="B582:D582"/>
    <mergeCell ref="B465:D465"/>
    <mergeCell ref="A469:I469"/>
    <mergeCell ref="A470:I470"/>
    <mergeCell ref="A471:I471"/>
    <mergeCell ref="J488:L488"/>
    <mergeCell ref="J489:L489"/>
    <mergeCell ref="J490:L490"/>
    <mergeCell ref="B519:D519"/>
    <mergeCell ref="B525:D525"/>
    <mergeCell ref="B518:D518"/>
    <mergeCell ref="B520:D520"/>
    <mergeCell ref="B522:D522"/>
    <mergeCell ref="B499:D499"/>
    <mergeCell ref="B500:D500"/>
    <mergeCell ref="B504:D504"/>
    <mergeCell ref="B506:D506"/>
    <mergeCell ref="B507:D507"/>
    <mergeCell ref="B509:D509"/>
    <mergeCell ref="B510:D510"/>
    <mergeCell ref="B511:D511"/>
    <mergeCell ref="B512:D512"/>
    <mergeCell ref="B513:D513"/>
    <mergeCell ref="B514:D514"/>
    <mergeCell ref="B516:D516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4:D464"/>
    <mergeCell ref="A339:I339"/>
    <mergeCell ref="A340:I340"/>
    <mergeCell ref="A341:I341"/>
    <mergeCell ref="B366:D366"/>
    <mergeCell ref="B368:D368"/>
    <mergeCell ref="B369:D369"/>
    <mergeCell ref="B309:D309"/>
    <mergeCell ref="B310:D310"/>
    <mergeCell ref="B311:D311"/>
    <mergeCell ref="B312:D312"/>
    <mergeCell ref="B313:D313"/>
    <mergeCell ref="A317:I317"/>
    <mergeCell ref="A318:I318"/>
    <mergeCell ref="A319:I319"/>
    <mergeCell ref="B334:D334"/>
    <mergeCell ref="B335:D335"/>
    <mergeCell ref="B336:D336"/>
    <mergeCell ref="B210:D210"/>
    <mergeCell ref="B211:D211"/>
    <mergeCell ref="B212:D212"/>
    <mergeCell ref="A214:I214"/>
    <mergeCell ref="A215:I215"/>
    <mergeCell ref="A216:I216"/>
    <mergeCell ref="B231:D231"/>
    <mergeCell ref="B198:D198"/>
    <mergeCell ref="B199:D199"/>
    <mergeCell ref="B201:D201"/>
    <mergeCell ref="B202:D202"/>
    <mergeCell ref="B203:D203"/>
    <mergeCell ref="B204:D204"/>
    <mergeCell ref="B205:D205"/>
    <mergeCell ref="B206:D206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2085:D2085"/>
    <mergeCell ref="B2086:D2086"/>
    <mergeCell ref="B2087:D2087"/>
    <mergeCell ref="B2084:D2084"/>
    <mergeCell ref="B2076:D2076"/>
    <mergeCell ref="B2077:D2077"/>
    <mergeCell ref="B2079:D2079"/>
    <mergeCell ref="B2081:D2081"/>
    <mergeCell ref="B2083:D2083"/>
    <mergeCell ref="B2080:D2080"/>
    <mergeCell ref="A2053:I2053"/>
    <mergeCell ref="A2054:I2054"/>
    <mergeCell ref="B2000:D2000"/>
    <mergeCell ref="B2001:D2001"/>
    <mergeCell ref="B2002:D2002"/>
    <mergeCell ref="B2003:D2003"/>
    <mergeCell ref="B2004:D2004"/>
    <mergeCell ref="B2005:D2005"/>
    <mergeCell ref="A2007:I2007"/>
    <mergeCell ref="A2008:I2008"/>
    <mergeCell ref="A2009:I2009"/>
    <mergeCell ref="B2024:D2024"/>
    <mergeCell ref="B2025:D2025"/>
    <mergeCell ref="B2026:D2026"/>
    <mergeCell ref="A2028:I2028"/>
    <mergeCell ref="A1984:I1984"/>
    <mergeCell ref="A1985:I1985"/>
    <mergeCell ref="A46:I46"/>
    <mergeCell ref="A47:I47"/>
    <mergeCell ref="B65:D65"/>
    <mergeCell ref="B72:D72"/>
    <mergeCell ref="B73:D73"/>
    <mergeCell ref="A89:I89"/>
    <mergeCell ref="A90:I90"/>
    <mergeCell ref="A91:I91"/>
    <mergeCell ref="B111:D111"/>
    <mergeCell ref="B66:D66"/>
    <mergeCell ref="B67:D67"/>
    <mergeCell ref="B68:D68"/>
    <mergeCell ref="B69:D69"/>
    <mergeCell ref="B70:D70"/>
    <mergeCell ref="B71:D71"/>
    <mergeCell ref="B121:D121"/>
    <mergeCell ref="B124:D124"/>
    <mergeCell ref="B125:D125"/>
    <mergeCell ref="B126:D126"/>
    <mergeCell ref="B127:D127"/>
    <mergeCell ref="B128:D128"/>
    <mergeCell ref="B112:D112"/>
    <mergeCell ref="B8:E8"/>
    <mergeCell ref="B9:E9"/>
    <mergeCell ref="B10:E10"/>
    <mergeCell ref="B11:E11"/>
    <mergeCell ref="B12:E12"/>
    <mergeCell ref="B14:E14"/>
    <mergeCell ref="B42:D42"/>
    <mergeCell ref="B43:D43"/>
    <mergeCell ref="A45:I45"/>
    <mergeCell ref="B36:D36"/>
    <mergeCell ref="B37:D37"/>
    <mergeCell ref="B38:D38"/>
    <mergeCell ref="B39:D39"/>
    <mergeCell ref="B40:D40"/>
    <mergeCell ref="B41:D41"/>
    <mergeCell ref="B15:E15"/>
    <mergeCell ref="B16:E16"/>
    <mergeCell ref="A18:I18"/>
    <mergeCell ref="A19:I19"/>
    <mergeCell ref="A20:I20"/>
    <mergeCell ref="B35:D35"/>
    <mergeCell ref="B113:D113"/>
    <mergeCell ref="B115:D115"/>
    <mergeCell ref="B118:D118"/>
    <mergeCell ref="B119:D119"/>
    <mergeCell ref="B120:D120"/>
    <mergeCell ref="A138:I138"/>
    <mergeCell ref="A139:I139"/>
    <mergeCell ref="A140:I140"/>
    <mergeCell ref="B129:D129"/>
    <mergeCell ref="B132:D132"/>
    <mergeCell ref="B133:D133"/>
    <mergeCell ref="B134:D134"/>
    <mergeCell ref="B135:D135"/>
    <mergeCell ref="B136:D136"/>
    <mergeCell ref="B162:D162"/>
    <mergeCell ref="B164:D164"/>
    <mergeCell ref="B165:D165"/>
    <mergeCell ref="B179:D179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259:D259"/>
    <mergeCell ref="B260:D260"/>
    <mergeCell ref="B261:D261"/>
    <mergeCell ref="B262:D262"/>
    <mergeCell ref="B263:D263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A241:I241"/>
    <mergeCell ref="A242:I242"/>
    <mergeCell ref="A243:I243"/>
    <mergeCell ref="B264:D264"/>
    <mergeCell ref="A266:I266"/>
    <mergeCell ref="A267:I267"/>
    <mergeCell ref="A268:I268"/>
    <mergeCell ref="B305:D305"/>
    <mergeCell ref="B306:D306"/>
    <mergeCell ref="B304:D304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2:D302"/>
    <mergeCell ref="B303:D303"/>
    <mergeCell ref="B370:D370"/>
    <mergeCell ref="B371:D371"/>
    <mergeCell ref="B385:D385"/>
    <mergeCell ref="B387:K387"/>
    <mergeCell ref="B388:K388"/>
    <mergeCell ref="A390:I390"/>
    <mergeCell ref="A391:I391"/>
    <mergeCell ref="A392:I392"/>
    <mergeCell ref="B414:D414"/>
    <mergeCell ref="B415:D415"/>
    <mergeCell ref="B416:D416"/>
    <mergeCell ref="B412:D412"/>
    <mergeCell ref="B413:D413"/>
    <mergeCell ref="A418:I418"/>
    <mergeCell ref="A419:I419"/>
    <mergeCell ref="A420:I420"/>
    <mergeCell ref="B462:D462"/>
    <mergeCell ref="B467:D467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517:D517"/>
    <mergeCell ref="B573:D573"/>
    <mergeCell ref="B574:D574"/>
    <mergeCell ref="B556:D556"/>
    <mergeCell ref="B558:D558"/>
    <mergeCell ref="B560:D560"/>
    <mergeCell ref="B561:D561"/>
    <mergeCell ref="B562:D562"/>
    <mergeCell ref="B564:D564"/>
    <mergeCell ref="B567:D567"/>
    <mergeCell ref="B568:D568"/>
    <mergeCell ref="B569:D569"/>
    <mergeCell ref="B570:D570"/>
    <mergeCell ref="B571:D571"/>
    <mergeCell ref="B572:D572"/>
    <mergeCell ref="B527:K527"/>
    <mergeCell ref="A529:I529"/>
    <mergeCell ref="A530:I530"/>
    <mergeCell ref="A531:I531"/>
    <mergeCell ref="J549:L549"/>
    <mergeCell ref="J550:L550"/>
    <mergeCell ref="J551:L551"/>
    <mergeCell ref="B639:D639"/>
    <mergeCell ref="B627:D627"/>
    <mergeCell ref="B628:D628"/>
    <mergeCell ref="B629:D629"/>
    <mergeCell ref="B630:D630"/>
    <mergeCell ref="B632:D632"/>
    <mergeCell ref="B634:D634"/>
    <mergeCell ref="B635:D635"/>
    <mergeCell ref="B636:D636"/>
    <mergeCell ref="B637:D637"/>
    <mergeCell ref="B642:D642"/>
    <mergeCell ref="A644:I644"/>
    <mergeCell ref="A645:I645"/>
    <mergeCell ref="B692:D692"/>
    <mergeCell ref="B693:D693"/>
    <mergeCell ref="B694:D694"/>
    <mergeCell ref="B695:D695"/>
    <mergeCell ref="B696:D696"/>
    <mergeCell ref="B688:D688"/>
    <mergeCell ref="B689:D689"/>
    <mergeCell ref="B690:D690"/>
    <mergeCell ref="B680:D680"/>
    <mergeCell ref="B682:D682"/>
    <mergeCell ref="B683:D683"/>
    <mergeCell ref="B685:D685"/>
    <mergeCell ref="B686:D686"/>
    <mergeCell ref="B687:D687"/>
    <mergeCell ref="A646:I646"/>
    <mergeCell ref="B735:D735"/>
    <mergeCell ref="B736:D736"/>
    <mergeCell ref="B737:D737"/>
    <mergeCell ref="B738:D738"/>
    <mergeCell ref="B739:D739"/>
    <mergeCell ref="J835:L835"/>
    <mergeCell ref="J836:L836"/>
    <mergeCell ref="J837:L837"/>
    <mergeCell ref="B842:D842"/>
    <mergeCell ref="A750:I750"/>
    <mergeCell ref="A751:I751"/>
    <mergeCell ref="A752:I752"/>
    <mergeCell ref="B740:D740"/>
    <mergeCell ref="B741:D741"/>
    <mergeCell ref="B742:D742"/>
    <mergeCell ref="B743:D743"/>
    <mergeCell ref="B744:D744"/>
    <mergeCell ref="B745:D745"/>
    <mergeCell ref="J772:L772"/>
    <mergeCell ref="J773:L773"/>
    <mergeCell ref="B778:D778"/>
    <mergeCell ref="B779:D779"/>
    <mergeCell ref="B780:D780"/>
    <mergeCell ref="B781:D781"/>
    <mergeCell ref="B844:D844"/>
    <mergeCell ref="B855:D855"/>
    <mergeCell ref="B856:D856"/>
    <mergeCell ref="B857:D857"/>
    <mergeCell ref="B845:D845"/>
    <mergeCell ref="B846:D846"/>
    <mergeCell ref="B847:D847"/>
    <mergeCell ref="B848:D848"/>
    <mergeCell ref="B849:D849"/>
    <mergeCell ref="B850:D850"/>
    <mergeCell ref="B851:D851"/>
    <mergeCell ref="B852:D852"/>
    <mergeCell ref="B853:D853"/>
    <mergeCell ref="B854:D854"/>
    <mergeCell ref="B859:D859"/>
    <mergeCell ref="B861:D861"/>
    <mergeCell ref="B862:D862"/>
    <mergeCell ref="B864:D864"/>
    <mergeCell ref="B866:D866"/>
    <mergeCell ref="B860:D860"/>
    <mergeCell ref="B863:D863"/>
    <mergeCell ref="A871:I871"/>
    <mergeCell ref="A872:I872"/>
    <mergeCell ref="A873:I873"/>
    <mergeCell ref="B907:D907"/>
    <mergeCell ref="J891:L891"/>
    <mergeCell ref="J892:L892"/>
    <mergeCell ref="J893:L893"/>
    <mergeCell ref="B898:D898"/>
    <mergeCell ref="B903:D903"/>
    <mergeCell ref="B904:D904"/>
    <mergeCell ref="B905:D905"/>
    <mergeCell ref="B906:D906"/>
    <mergeCell ref="B909:D909"/>
    <mergeCell ref="B910:D910"/>
    <mergeCell ref="B912:D912"/>
    <mergeCell ref="B914:D914"/>
    <mergeCell ref="B916:D916"/>
    <mergeCell ref="B913:D913"/>
    <mergeCell ref="B915:D915"/>
    <mergeCell ref="B917:D917"/>
    <mergeCell ref="B919:D919"/>
    <mergeCell ref="B920:D920"/>
    <mergeCell ref="B922:D922"/>
    <mergeCell ref="B923:D923"/>
    <mergeCell ref="B924:D924"/>
    <mergeCell ref="B925:D925"/>
    <mergeCell ref="B927:D927"/>
    <mergeCell ref="A932:I932"/>
    <mergeCell ref="A933:I933"/>
    <mergeCell ref="A934:I934"/>
    <mergeCell ref="J991:L991"/>
    <mergeCell ref="J992:L992"/>
    <mergeCell ref="B960:D960"/>
    <mergeCell ref="B963:D963"/>
    <mergeCell ref="A971:I971"/>
    <mergeCell ref="J990:L990"/>
    <mergeCell ref="B1008:D1008"/>
    <mergeCell ref="B1009:D1009"/>
    <mergeCell ref="B1010:D1010"/>
    <mergeCell ref="B1001:D1001"/>
    <mergeCell ref="B1003:D1003"/>
    <mergeCell ref="B1005:D1005"/>
    <mergeCell ref="B1006:D1006"/>
    <mergeCell ref="B997:D997"/>
    <mergeCell ref="B1000:D1000"/>
    <mergeCell ref="B1007:D1007"/>
    <mergeCell ref="B1059:D1059"/>
    <mergeCell ref="B1061:D1061"/>
    <mergeCell ref="B1064:D1064"/>
    <mergeCell ref="B1068:D1068"/>
    <mergeCell ref="B1069:D1069"/>
    <mergeCell ref="J1051:L1051"/>
    <mergeCell ref="J1052:L1052"/>
    <mergeCell ref="B1058:D1058"/>
    <mergeCell ref="B1063:D1063"/>
    <mergeCell ref="B1065:D1065"/>
    <mergeCell ref="B1066:D1066"/>
    <mergeCell ref="J1053:L1053"/>
    <mergeCell ref="B1079:D1079"/>
    <mergeCell ref="B1080:D1080"/>
    <mergeCell ref="B1081:D1081"/>
    <mergeCell ref="B1082:D1082"/>
    <mergeCell ref="B1084:D1084"/>
    <mergeCell ref="B1070:D1070"/>
    <mergeCell ref="B1073:D1073"/>
    <mergeCell ref="B1074:D1074"/>
    <mergeCell ref="B1075:D1075"/>
    <mergeCell ref="B1077:D1077"/>
    <mergeCell ref="B1072:D1072"/>
    <mergeCell ref="B1076:D1076"/>
    <mergeCell ref="B1083:D1083"/>
    <mergeCell ref="B1085:D1085"/>
    <mergeCell ref="B1086:D1086"/>
    <mergeCell ref="B1087:D1087"/>
    <mergeCell ref="B1091:K1091"/>
    <mergeCell ref="A1093:I1093"/>
    <mergeCell ref="A1094:I1094"/>
    <mergeCell ref="A1095:I1095"/>
    <mergeCell ref="B1133:D1133"/>
    <mergeCell ref="J1116:L1116"/>
    <mergeCell ref="J1117:L1117"/>
    <mergeCell ref="J1118:L1118"/>
    <mergeCell ref="B1123:D1123"/>
    <mergeCell ref="B1124:D1124"/>
    <mergeCell ref="B1126:D1126"/>
    <mergeCell ref="B1129:D1129"/>
    <mergeCell ref="B1142:D1142"/>
    <mergeCell ref="B1145:D1145"/>
    <mergeCell ref="B1144:D1144"/>
    <mergeCell ref="B1147:D1147"/>
    <mergeCell ref="B1134:D1134"/>
    <mergeCell ref="B1135:D1135"/>
    <mergeCell ref="B1138:D1138"/>
    <mergeCell ref="B1139:D1139"/>
    <mergeCell ref="B1140:D1140"/>
    <mergeCell ref="B1136:D1136"/>
    <mergeCell ref="B1143:D1143"/>
    <mergeCell ref="B1146:D1146"/>
    <mergeCell ref="B1155:D1155"/>
    <mergeCell ref="B1156:D1156"/>
    <mergeCell ref="A1163:I1163"/>
    <mergeCell ref="A1162:I1162"/>
    <mergeCell ref="B1149:D1149"/>
    <mergeCell ref="B1150:D1150"/>
    <mergeCell ref="B1151:D1151"/>
    <mergeCell ref="B1152:D1152"/>
    <mergeCell ref="B1153:D1153"/>
    <mergeCell ref="B1154:D1154"/>
    <mergeCell ref="A1161:I1161"/>
    <mergeCell ref="B1157:D1157"/>
    <mergeCell ref="J1186:L1186"/>
    <mergeCell ref="B1207:D1207"/>
    <mergeCell ref="B1208:D1208"/>
    <mergeCell ref="B1209:D1209"/>
    <mergeCell ref="B1206:D1206"/>
    <mergeCell ref="B1200:D1200"/>
    <mergeCell ref="B1205:D1205"/>
    <mergeCell ref="B1218:D1218"/>
    <mergeCell ref="B1219:D1219"/>
    <mergeCell ref="B1211:D1211"/>
    <mergeCell ref="B1212:D1212"/>
    <mergeCell ref="B1213:D1213"/>
    <mergeCell ref="B1214:D1214"/>
    <mergeCell ref="B1215:D1215"/>
    <mergeCell ref="B1216:D1216"/>
    <mergeCell ref="J1187:L1187"/>
    <mergeCell ref="J1188:L1188"/>
    <mergeCell ref="J1189:L1189"/>
    <mergeCell ref="J1190:L1190"/>
    <mergeCell ref="J1191:L1191"/>
    <mergeCell ref="J1192:L1192"/>
    <mergeCell ref="J1193:L1193"/>
    <mergeCell ref="J1194:L1194"/>
    <mergeCell ref="J1195:L1195"/>
    <mergeCell ref="B1221:D1221"/>
    <mergeCell ref="B1222:D1222"/>
    <mergeCell ref="B1223:D1223"/>
    <mergeCell ref="B1224:D1224"/>
    <mergeCell ref="B1225:D1225"/>
    <mergeCell ref="B1226:D1226"/>
    <mergeCell ref="B1227:D1227"/>
    <mergeCell ref="B1228:D1228"/>
    <mergeCell ref="B1229:D1229"/>
    <mergeCell ref="B1230:D1230"/>
    <mergeCell ref="B1264:D1264"/>
    <mergeCell ref="B1268:D1268"/>
    <mergeCell ref="B1269:D1269"/>
    <mergeCell ref="B1270:D1270"/>
    <mergeCell ref="B1271:D1271"/>
    <mergeCell ref="B1272:D1272"/>
    <mergeCell ref="B1267:D1267"/>
    <mergeCell ref="B1261:D1261"/>
    <mergeCell ref="B1262:D1262"/>
    <mergeCell ref="B1265:D1265"/>
    <mergeCell ref="B1234:K1234"/>
    <mergeCell ref="A1236:I1236"/>
    <mergeCell ref="A1237:I1237"/>
    <mergeCell ref="A1238:I1238"/>
    <mergeCell ref="B1263:D1263"/>
    <mergeCell ref="B1266:D1266"/>
    <mergeCell ref="B1279:D1279"/>
    <mergeCell ref="B1273:D1273"/>
    <mergeCell ref="B1274:D1274"/>
    <mergeCell ref="B1275:D1275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86:D1286"/>
    <mergeCell ref="B1287:D1287"/>
    <mergeCell ref="B1288:D1288"/>
    <mergeCell ref="B1289:D1289"/>
    <mergeCell ref="B1290:D1290"/>
    <mergeCell ref="B1291:D1291"/>
    <mergeCell ref="B1330:D1330"/>
    <mergeCell ref="J1321:L1321"/>
    <mergeCell ref="B1332:D1332"/>
    <mergeCell ref="B1326:D1326"/>
    <mergeCell ref="B1331:D1331"/>
    <mergeCell ref="B1342:D1342"/>
    <mergeCell ref="B1344:D1344"/>
    <mergeCell ref="B1345:D1345"/>
    <mergeCell ref="B1347:D1347"/>
    <mergeCell ref="B1348:D1348"/>
    <mergeCell ref="B1349:D1349"/>
    <mergeCell ref="B1350:D1350"/>
    <mergeCell ref="B1351:D1351"/>
    <mergeCell ref="B1352:D1352"/>
    <mergeCell ref="B1447:D1447"/>
    <mergeCell ref="B1448:D1448"/>
    <mergeCell ref="B1449:D1449"/>
    <mergeCell ref="B1450:D1450"/>
    <mergeCell ref="A1452:I1452"/>
    <mergeCell ref="A1453:I1453"/>
    <mergeCell ref="A1454:I1454"/>
    <mergeCell ref="A1483:I1483"/>
    <mergeCell ref="A1484:I1484"/>
    <mergeCell ref="B1531:D1531"/>
    <mergeCell ref="B1533:D1533"/>
    <mergeCell ref="B1534:D1534"/>
    <mergeCell ref="B1535:D1535"/>
    <mergeCell ref="B1536:D1536"/>
    <mergeCell ref="B1537:D1537"/>
    <mergeCell ref="B1539:D1539"/>
    <mergeCell ref="B1540:D1540"/>
    <mergeCell ref="B1541:D1541"/>
    <mergeCell ref="B1543:D1543"/>
    <mergeCell ref="B1546:D1546"/>
    <mergeCell ref="B1591:D1591"/>
    <mergeCell ref="B1592:D1592"/>
    <mergeCell ref="B1593:D1593"/>
    <mergeCell ref="A1595:I1595"/>
    <mergeCell ref="A1596:I1596"/>
    <mergeCell ref="A1597:I1597"/>
    <mergeCell ref="A1616:I1616"/>
    <mergeCell ref="A1548:I1548"/>
    <mergeCell ref="A1549:I1549"/>
    <mergeCell ref="A1550:I1550"/>
    <mergeCell ref="B1565:D1565"/>
    <mergeCell ref="A1569:I1569"/>
    <mergeCell ref="A1570:I1570"/>
    <mergeCell ref="A1571:I1571"/>
    <mergeCell ref="B1589:D1589"/>
    <mergeCell ref="B1590:D1590"/>
    <mergeCell ref="A1617:I1617"/>
    <mergeCell ref="A1618:I1618"/>
    <mergeCell ref="B1634:D1634"/>
    <mergeCell ref="A1640:I1640"/>
    <mergeCell ref="A1641:I1641"/>
    <mergeCell ref="A1642:I1642"/>
    <mergeCell ref="B1665:D1665"/>
    <mergeCell ref="B1659:D1659"/>
    <mergeCell ref="B1660:D1660"/>
    <mergeCell ref="B1661:D1661"/>
    <mergeCell ref="B1662:D1662"/>
    <mergeCell ref="B1663:D1663"/>
    <mergeCell ref="B1664:D1664"/>
    <mergeCell ref="A1667:I1667"/>
    <mergeCell ref="A1668:I1668"/>
    <mergeCell ref="A1669:I1669"/>
    <mergeCell ref="B1684:D1684"/>
    <mergeCell ref="B1685:D1685"/>
    <mergeCell ref="B1686:D1686"/>
    <mergeCell ref="B1687:D1687"/>
    <mergeCell ref="B1688:D1688"/>
    <mergeCell ref="A1690:I1690"/>
    <mergeCell ref="A1691:I1691"/>
    <mergeCell ref="A1692:I1692"/>
    <mergeCell ref="B1707:D1707"/>
    <mergeCell ref="B1708:D1708"/>
    <mergeCell ref="B1709:D1709"/>
    <mergeCell ref="B1710:D1710"/>
    <mergeCell ref="B1711:D1711"/>
    <mergeCell ref="B1712:D1712"/>
    <mergeCell ref="A1766:I1766"/>
    <mergeCell ref="A1739:I1739"/>
    <mergeCell ref="A1740:I1740"/>
    <mergeCell ref="B1759:D1759"/>
    <mergeCell ref="B1760:D1760"/>
    <mergeCell ref="B1761:D1761"/>
    <mergeCell ref="A1764:I1764"/>
    <mergeCell ref="A1765:I1765"/>
    <mergeCell ref="B1736:D1736"/>
    <mergeCell ref="B1784:D1784"/>
    <mergeCell ref="A1786:I1786"/>
    <mergeCell ref="A1787:I1787"/>
    <mergeCell ref="B1804:D1804"/>
    <mergeCell ref="B1783:D1783"/>
    <mergeCell ref="A1788:I1788"/>
    <mergeCell ref="A1715:I1715"/>
    <mergeCell ref="A1716:I1716"/>
    <mergeCell ref="A1717:I1717"/>
    <mergeCell ref="B1734:D1734"/>
    <mergeCell ref="B1735:D1735"/>
    <mergeCell ref="A1738:I1738"/>
    <mergeCell ref="B1781:D1781"/>
    <mergeCell ref="B1782:D1782"/>
    <mergeCell ref="A1901:I1901"/>
    <mergeCell ref="A1902:I1902"/>
    <mergeCell ref="A1903:I1903"/>
    <mergeCell ref="A1807:I1807"/>
    <mergeCell ref="B1895:D1895"/>
    <mergeCell ref="B1896:D1896"/>
    <mergeCell ref="B1897:D1897"/>
    <mergeCell ref="B1898:D1898"/>
    <mergeCell ref="B1899:D1899"/>
    <mergeCell ref="A1808:I1808"/>
    <mergeCell ref="B1824:D1824"/>
    <mergeCell ref="B1847:D1847"/>
    <mergeCell ref="B1848:D1848"/>
    <mergeCell ref="B1849:D1849"/>
    <mergeCell ref="A1877:I1877"/>
  </mergeCells>
  <conditionalFormatting sqref="J18">
    <cfRule type="cellIs" dxfId="329" priority="329" operator="lessThan">
      <formula>1</formula>
    </cfRule>
    <cfRule type="cellIs" dxfId="328" priority="330" operator="greaterThan">
      <formula>4</formula>
    </cfRule>
  </conditionalFormatting>
  <conditionalFormatting sqref="J19">
    <cfRule type="cellIs" dxfId="327" priority="327" operator="lessThan">
      <formula>1</formula>
    </cfRule>
    <cfRule type="cellIs" dxfId="326" priority="328" operator="greaterThan">
      <formula>5</formula>
    </cfRule>
  </conditionalFormatting>
  <conditionalFormatting sqref="J20">
    <cfRule type="cellIs" dxfId="325" priority="325" operator="lessThan">
      <formula>45</formula>
    </cfRule>
    <cfRule type="cellIs" dxfId="324" priority="326" operator="greaterThan">
      <formula>60</formula>
    </cfRule>
  </conditionalFormatting>
  <conditionalFormatting sqref="J45">
    <cfRule type="cellIs" dxfId="323" priority="323" operator="lessThan">
      <formula>1</formula>
    </cfRule>
    <cfRule type="cellIs" dxfId="322" priority="324" operator="greaterThan">
      <formula>4</formula>
    </cfRule>
  </conditionalFormatting>
  <conditionalFormatting sqref="J46">
    <cfRule type="cellIs" dxfId="321" priority="321" operator="lessThan">
      <formula>1</formula>
    </cfRule>
    <cfRule type="cellIs" dxfId="320" priority="322" operator="greaterThan">
      <formula>5</formula>
    </cfRule>
  </conditionalFormatting>
  <conditionalFormatting sqref="J47">
    <cfRule type="cellIs" dxfId="319" priority="319" operator="lessThan">
      <formula>45</formula>
    </cfRule>
    <cfRule type="cellIs" dxfId="318" priority="320" operator="greaterThan">
      <formula>60</formula>
    </cfRule>
  </conditionalFormatting>
  <conditionalFormatting sqref="J89">
    <cfRule type="cellIs" dxfId="317" priority="317" operator="lessThan">
      <formula>1</formula>
    </cfRule>
    <cfRule type="cellIs" dxfId="316" priority="318" operator="greaterThan">
      <formula>4</formula>
    </cfRule>
  </conditionalFormatting>
  <conditionalFormatting sqref="J90">
    <cfRule type="cellIs" dxfId="315" priority="315" operator="lessThan">
      <formula>1</formula>
    </cfRule>
    <cfRule type="cellIs" dxfId="314" priority="316" operator="greaterThan">
      <formula>5</formula>
    </cfRule>
  </conditionalFormatting>
  <conditionalFormatting sqref="J91">
    <cfRule type="cellIs" dxfId="313" priority="313" operator="lessThan">
      <formula>45</formula>
    </cfRule>
    <cfRule type="cellIs" dxfId="312" priority="314" operator="greaterThan">
      <formula>60</formula>
    </cfRule>
  </conditionalFormatting>
  <conditionalFormatting sqref="J138">
    <cfRule type="cellIs" dxfId="311" priority="311" operator="lessThan">
      <formula>1</formula>
    </cfRule>
    <cfRule type="cellIs" dxfId="310" priority="312" operator="greaterThan">
      <formula>4</formula>
    </cfRule>
  </conditionalFormatting>
  <conditionalFormatting sqref="J139">
    <cfRule type="cellIs" dxfId="309" priority="309" operator="lessThan">
      <formula>1</formula>
    </cfRule>
    <cfRule type="cellIs" dxfId="308" priority="310" operator="greaterThan">
      <formula>5</formula>
    </cfRule>
  </conditionalFormatting>
  <conditionalFormatting sqref="J140">
    <cfRule type="cellIs" dxfId="307" priority="307" operator="lessThan">
      <formula>45</formula>
    </cfRule>
    <cfRule type="cellIs" dxfId="306" priority="308" operator="greaterThan">
      <formula>60</formula>
    </cfRule>
  </conditionalFormatting>
  <conditionalFormatting sqref="J214">
    <cfRule type="cellIs" dxfId="305" priority="305" operator="lessThan">
      <formula>1</formula>
    </cfRule>
    <cfRule type="cellIs" dxfId="304" priority="306" operator="greaterThan">
      <formula>4</formula>
    </cfRule>
  </conditionalFormatting>
  <conditionalFormatting sqref="J215">
    <cfRule type="cellIs" dxfId="303" priority="303" operator="lessThan">
      <formula>1</formula>
    </cfRule>
    <cfRule type="cellIs" dxfId="302" priority="304" operator="greaterThan">
      <formula>5</formula>
    </cfRule>
  </conditionalFormatting>
  <conditionalFormatting sqref="J216">
    <cfRule type="cellIs" dxfId="301" priority="301" operator="lessThan">
      <formula>45</formula>
    </cfRule>
    <cfRule type="cellIs" dxfId="300" priority="302" operator="greaterThan">
      <formula>60</formula>
    </cfRule>
  </conditionalFormatting>
  <conditionalFormatting sqref="J241">
    <cfRule type="cellIs" dxfId="299" priority="299" operator="lessThan">
      <formula>1</formula>
    </cfRule>
    <cfRule type="cellIs" dxfId="298" priority="300" operator="greaterThan">
      <formula>4</formula>
    </cfRule>
  </conditionalFormatting>
  <conditionalFormatting sqref="J242">
    <cfRule type="cellIs" dxfId="297" priority="297" operator="lessThan">
      <formula>1</formula>
    </cfRule>
    <cfRule type="cellIs" dxfId="296" priority="298" operator="greaterThan">
      <formula>5</formula>
    </cfRule>
  </conditionalFormatting>
  <conditionalFormatting sqref="J243">
    <cfRule type="cellIs" dxfId="295" priority="295" operator="lessThan">
      <formula>45</formula>
    </cfRule>
    <cfRule type="cellIs" dxfId="294" priority="296" operator="greaterThan">
      <formula>60</formula>
    </cfRule>
  </conditionalFormatting>
  <conditionalFormatting sqref="J266">
    <cfRule type="cellIs" dxfId="293" priority="293" operator="lessThan">
      <formula>1</formula>
    </cfRule>
    <cfRule type="cellIs" dxfId="292" priority="294" operator="greaterThan">
      <formula>4</formula>
    </cfRule>
  </conditionalFormatting>
  <conditionalFormatting sqref="J267">
    <cfRule type="cellIs" dxfId="291" priority="291" operator="lessThan">
      <formula>1</formula>
    </cfRule>
    <cfRule type="cellIs" dxfId="290" priority="292" operator="greaterThan">
      <formula>5</formula>
    </cfRule>
  </conditionalFormatting>
  <conditionalFormatting sqref="J268">
    <cfRule type="cellIs" dxfId="289" priority="289" operator="lessThan">
      <formula>45</formula>
    </cfRule>
    <cfRule type="cellIs" dxfId="288" priority="290" operator="greaterThan">
      <formula>60</formula>
    </cfRule>
  </conditionalFormatting>
  <conditionalFormatting sqref="J317">
    <cfRule type="cellIs" dxfId="287" priority="287" operator="lessThan">
      <formula>1</formula>
    </cfRule>
    <cfRule type="cellIs" dxfId="286" priority="288" operator="greaterThan">
      <formula>4</formula>
    </cfRule>
  </conditionalFormatting>
  <conditionalFormatting sqref="J318">
    <cfRule type="cellIs" dxfId="285" priority="285" operator="lessThan">
      <formula>1</formula>
    </cfRule>
    <cfRule type="cellIs" dxfId="284" priority="286" operator="greaterThan">
      <formula>5</formula>
    </cfRule>
  </conditionalFormatting>
  <conditionalFormatting sqref="J319">
    <cfRule type="cellIs" dxfId="283" priority="283" operator="lessThan">
      <formula>45</formula>
    </cfRule>
    <cfRule type="cellIs" dxfId="282" priority="284" operator="greaterThan">
      <formula>60</formula>
    </cfRule>
  </conditionalFormatting>
  <conditionalFormatting sqref="J339">
    <cfRule type="cellIs" dxfId="281" priority="281" operator="lessThan">
      <formula>1</formula>
    </cfRule>
    <cfRule type="cellIs" dxfId="280" priority="282" operator="greaterThan">
      <formula>4</formula>
    </cfRule>
  </conditionalFormatting>
  <conditionalFormatting sqref="J340">
    <cfRule type="cellIs" dxfId="279" priority="279" operator="lessThan">
      <formula>1</formula>
    </cfRule>
    <cfRule type="cellIs" dxfId="278" priority="280" operator="greaterThan">
      <formula>5</formula>
    </cfRule>
  </conditionalFormatting>
  <conditionalFormatting sqref="J341">
    <cfRule type="cellIs" dxfId="277" priority="277" operator="lessThan">
      <formula>45</formula>
    </cfRule>
    <cfRule type="cellIs" dxfId="276" priority="278" operator="greaterThan">
      <formula>60</formula>
    </cfRule>
  </conditionalFormatting>
  <conditionalFormatting sqref="J390">
    <cfRule type="cellIs" dxfId="275" priority="275" operator="lessThan">
      <formula>1</formula>
    </cfRule>
    <cfRule type="cellIs" dxfId="274" priority="276" operator="greaterThan">
      <formula>4</formula>
    </cfRule>
  </conditionalFormatting>
  <conditionalFormatting sqref="J391">
    <cfRule type="cellIs" dxfId="273" priority="273" operator="lessThan">
      <formula>1</formula>
    </cfRule>
    <cfRule type="cellIs" dxfId="272" priority="274" operator="greaterThan">
      <formula>5</formula>
    </cfRule>
  </conditionalFormatting>
  <conditionalFormatting sqref="J392">
    <cfRule type="cellIs" dxfId="271" priority="271" operator="lessThan">
      <formula>45</formula>
    </cfRule>
    <cfRule type="cellIs" dxfId="270" priority="272" operator="greaterThan">
      <formula>60</formula>
    </cfRule>
  </conditionalFormatting>
  <conditionalFormatting sqref="J418">
    <cfRule type="cellIs" dxfId="269" priority="269" operator="lessThan">
      <formula>1</formula>
    </cfRule>
    <cfRule type="cellIs" dxfId="268" priority="270" operator="greaterThan">
      <formula>4</formula>
    </cfRule>
  </conditionalFormatting>
  <conditionalFormatting sqref="J419">
    <cfRule type="cellIs" dxfId="267" priority="267" operator="lessThan">
      <formula>1</formula>
    </cfRule>
    <cfRule type="cellIs" dxfId="266" priority="268" operator="greaterThan">
      <formula>5</formula>
    </cfRule>
  </conditionalFormatting>
  <conditionalFormatting sqref="J420">
    <cfRule type="cellIs" dxfId="265" priority="265" operator="lessThan">
      <formula>45</formula>
    </cfRule>
    <cfRule type="cellIs" dxfId="264" priority="266" operator="greaterThan">
      <formula>60</formula>
    </cfRule>
  </conditionalFormatting>
  <conditionalFormatting sqref="J469">
    <cfRule type="cellIs" dxfId="263" priority="263" operator="lessThan">
      <formula>1</formula>
    </cfRule>
    <cfRule type="cellIs" dxfId="262" priority="264" operator="greaterThan">
      <formula>4</formula>
    </cfRule>
  </conditionalFormatting>
  <conditionalFormatting sqref="J470">
    <cfRule type="cellIs" dxfId="261" priority="261" operator="lessThan">
      <formula>1</formula>
    </cfRule>
    <cfRule type="cellIs" dxfId="260" priority="262" operator="greaterThan">
      <formula>5</formula>
    </cfRule>
  </conditionalFormatting>
  <conditionalFormatting sqref="J471">
    <cfRule type="cellIs" dxfId="259" priority="259" operator="lessThan">
      <formula>45</formula>
    </cfRule>
    <cfRule type="cellIs" dxfId="258" priority="260" operator="greaterThan">
      <formula>60</formula>
    </cfRule>
  </conditionalFormatting>
  <conditionalFormatting sqref="J529">
    <cfRule type="cellIs" dxfId="257" priority="257" operator="lessThan">
      <formula>1</formula>
    </cfRule>
    <cfRule type="cellIs" dxfId="256" priority="258" operator="greaterThan">
      <formula>4</formula>
    </cfRule>
  </conditionalFormatting>
  <conditionalFormatting sqref="J530">
    <cfRule type="cellIs" dxfId="255" priority="255" operator="lessThan">
      <formula>1</formula>
    </cfRule>
    <cfRule type="cellIs" dxfId="254" priority="256" operator="greaterThan">
      <formula>5</formula>
    </cfRule>
  </conditionalFormatting>
  <conditionalFormatting sqref="J531">
    <cfRule type="cellIs" dxfId="253" priority="253" operator="lessThan">
      <formula>45</formula>
    </cfRule>
    <cfRule type="cellIs" dxfId="252" priority="254" operator="greaterThan">
      <formula>60</formula>
    </cfRule>
  </conditionalFormatting>
  <conditionalFormatting sqref="J587">
    <cfRule type="cellIs" dxfId="251" priority="251" operator="lessThan">
      <formula>1</formula>
    </cfRule>
    <cfRule type="cellIs" dxfId="250" priority="252" operator="greaterThan">
      <formula>4</formula>
    </cfRule>
  </conditionalFormatting>
  <conditionalFormatting sqref="J588">
    <cfRule type="cellIs" dxfId="249" priority="249" operator="lessThan">
      <formula>1</formula>
    </cfRule>
    <cfRule type="cellIs" dxfId="248" priority="250" operator="greaterThan">
      <formula>5</formula>
    </cfRule>
  </conditionalFormatting>
  <conditionalFormatting sqref="J589">
    <cfRule type="cellIs" dxfId="247" priority="247" operator="lessThan">
      <formula>45</formula>
    </cfRule>
    <cfRule type="cellIs" dxfId="246" priority="248" operator="greaterThan">
      <formula>60</formula>
    </cfRule>
  </conditionalFormatting>
  <conditionalFormatting sqref="J644">
    <cfRule type="cellIs" dxfId="245" priority="245" operator="lessThan">
      <formula>1</formula>
    </cfRule>
    <cfRule type="cellIs" dxfId="244" priority="246" operator="greaterThan">
      <formula>4</formula>
    </cfRule>
  </conditionalFormatting>
  <conditionalFormatting sqref="J645">
    <cfRule type="cellIs" dxfId="243" priority="243" operator="lessThan">
      <formula>1</formula>
    </cfRule>
    <cfRule type="cellIs" dxfId="242" priority="244" operator="greaterThan">
      <formula>5</formula>
    </cfRule>
  </conditionalFormatting>
  <conditionalFormatting sqref="J646">
    <cfRule type="cellIs" dxfId="241" priority="241" operator="lessThan">
      <formula>45</formula>
    </cfRule>
    <cfRule type="cellIs" dxfId="240" priority="242" operator="greaterThan">
      <formula>60</formula>
    </cfRule>
  </conditionalFormatting>
  <conditionalFormatting sqref="J703">
    <cfRule type="cellIs" dxfId="239" priority="239" operator="lessThan">
      <formula>1</formula>
    </cfRule>
    <cfRule type="cellIs" dxfId="238" priority="240" operator="greaterThan">
      <formula>4</formula>
    </cfRule>
  </conditionalFormatting>
  <conditionalFormatting sqref="J704">
    <cfRule type="cellIs" dxfId="237" priority="237" operator="lessThan">
      <formula>1</formula>
    </cfRule>
    <cfRule type="cellIs" dxfId="236" priority="238" operator="greaterThan">
      <formula>5</formula>
    </cfRule>
  </conditionalFormatting>
  <conditionalFormatting sqref="J705">
    <cfRule type="cellIs" dxfId="235" priority="235" operator="lessThan">
      <formula>45</formula>
    </cfRule>
    <cfRule type="cellIs" dxfId="234" priority="236" operator="greaterThan">
      <formula>60</formula>
    </cfRule>
  </conditionalFormatting>
  <conditionalFormatting sqref="J750">
    <cfRule type="cellIs" dxfId="233" priority="233" operator="lessThan">
      <formula>1</formula>
    </cfRule>
    <cfRule type="cellIs" dxfId="232" priority="234" operator="greaterThan">
      <formula>4</formula>
    </cfRule>
  </conditionalFormatting>
  <conditionalFormatting sqref="J751">
    <cfRule type="cellIs" dxfId="231" priority="231" operator="lessThan">
      <formula>1</formula>
    </cfRule>
    <cfRule type="cellIs" dxfId="230" priority="232" operator="greaterThan">
      <formula>5</formula>
    </cfRule>
  </conditionalFormatting>
  <conditionalFormatting sqref="J752">
    <cfRule type="cellIs" dxfId="229" priority="229" operator="lessThan">
      <formula>45</formula>
    </cfRule>
    <cfRule type="cellIs" dxfId="228" priority="230" operator="greaterThan">
      <formula>60</formula>
    </cfRule>
  </conditionalFormatting>
  <conditionalFormatting sqref="J814">
    <cfRule type="cellIs" dxfId="227" priority="227" operator="lessThan">
      <formula>1</formula>
    </cfRule>
    <cfRule type="cellIs" dxfId="226" priority="228" operator="greaterThan">
      <formula>4</formula>
    </cfRule>
  </conditionalFormatting>
  <conditionalFormatting sqref="J815">
    <cfRule type="cellIs" dxfId="225" priority="225" operator="lessThan">
      <formula>1</formula>
    </cfRule>
    <cfRule type="cellIs" dxfId="224" priority="226" operator="greaterThan">
      <formula>5</formula>
    </cfRule>
  </conditionalFormatting>
  <conditionalFormatting sqref="J816">
    <cfRule type="cellIs" dxfId="223" priority="223" operator="lessThan">
      <formula>45</formula>
    </cfRule>
    <cfRule type="cellIs" dxfId="222" priority="224" operator="greaterThan">
      <formula>60</formula>
    </cfRule>
  </conditionalFormatting>
  <conditionalFormatting sqref="J871">
    <cfRule type="cellIs" dxfId="221" priority="221" operator="lessThan">
      <formula>1</formula>
    </cfRule>
    <cfRule type="cellIs" dxfId="220" priority="222" operator="greaterThan">
      <formula>4</formula>
    </cfRule>
  </conditionalFormatting>
  <conditionalFormatting sqref="J872">
    <cfRule type="cellIs" dxfId="219" priority="219" operator="lessThan">
      <formula>1</formula>
    </cfRule>
    <cfRule type="cellIs" dxfId="218" priority="220" operator="greaterThan">
      <formula>5</formula>
    </cfRule>
  </conditionalFormatting>
  <conditionalFormatting sqref="J873">
    <cfRule type="cellIs" dxfId="217" priority="217" operator="lessThan">
      <formula>45</formula>
    </cfRule>
    <cfRule type="cellIs" dxfId="216" priority="218" operator="greaterThan">
      <formula>60</formula>
    </cfRule>
  </conditionalFormatting>
  <conditionalFormatting sqref="J932">
    <cfRule type="cellIs" dxfId="215" priority="215" operator="lessThan">
      <formula>1</formula>
    </cfRule>
    <cfRule type="cellIs" dxfId="214" priority="216" operator="greaterThan">
      <formula>4</formula>
    </cfRule>
  </conditionalFormatting>
  <conditionalFormatting sqref="J933">
    <cfRule type="cellIs" dxfId="213" priority="213" operator="lessThan">
      <formula>1</formula>
    </cfRule>
    <cfRule type="cellIs" dxfId="212" priority="214" operator="greaterThan">
      <formula>5</formula>
    </cfRule>
  </conditionalFormatting>
  <conditionalFormatting sqref="J934">
    <cfRule type="cellIs" dxfId="211" priority="211" operator="lessThan">
      <formula>45</formula>
    </cfRule>
    <cfRule type="cellIs" dxfId="210" priority="212" operator="greaterThan">
      <formula>60</formula>
    </cfRule>
  </conditionalFormatting>
  <conditionalFormatting sqref="J969">
    <cfRule type="cellIs" dxfId="209" priority="209" operator="lessThan">
      <formula>1</formula>
    </cfRule>
    <cfRule type="cellIs" dxfId="208" priority="210" operator="greaterThan">
      <formula>4</formula>
    </cfRule>
  </conditionalFormatting>
  <conditionalFormatting sqref="J970">
    <cfRule type="cellIs" dxfId="207" priority="207" operator="lessThan">
      <formula>1</formula>
    </cfRule>
    <cfRule type="cellIs" dxfId="206" priority="208" operator="greaterThan">
      <formula>5</formula>
    </cfRule>
  </conditionalFormatting>
  <conditionalFormatting sqref="J971">
    <cfRule type="cellIs" dxfId="205" priority="205" operator="lessThan">
      <formula>45</formula>
    </cfRule>
    <cfRule type="cellIs" dxfId="204" priority="206" operator="greaterThan">
      <formula>60</formula>
    </cfRule>
  </conditionalFormatting>
  <conditionalFormatting sqref="J1028">
    <cfRule type="cellIs" dxfId="203" priority="203" operator="lessThan">
      <formula>1</formula>
    </cfRule>
    <cfRule type="cellIs" dxfId="202" priority="204" operator="greaterThan">
      <formula>4</formula>
    </cfRule>
  </conditionalFormatting>
  <conditionalFormatting sqref="J1029">
    <cfRule type="cellIs" dxfId="201" priority="201" operator="lessThan">
      <formula>1</formula>
    </cfRule>
    <cfRule type="cellIs" dxfId="200" priority="202" operator="greaterThan">
      <formula>5</formula>
    </cfRule>
  </conditionalFormatting>
  <conditionalFormatting sqref="J1030">
    <cfRule type="cellIs" dxfId="199" priority="199" operator="lessThan">
      <formula>45</formula>
    </cfRule>
    <cfRule type="cellIs" dxfId="198" priority="200" operator="greaterThan">
      <formula>60</formula>
    </cfRule>
  </conditionalFormatting>
  <conditionalFormatting sqref="J1093">
    <cfRule type="cellIs" dxfId="197" priority="197" operator="lessThan">
      <formula>1</formula>
    </cfRule>
    <cfRule type="cellIs" dxfId="196" priority="198" operator="greaterThan">
      <formula>4</formula>
    </cfRule>
  </conditionalFormatting>
  <conditionalFormatting sqref="J1094">
    <cfRule type="cellIs" dxfId="195" priority="195" operator="lessThan">
      <formula>1</formula>
    </cfRule>
    <cfRule type="cellIs" dxfId="194" priority="196" operator="greaterThan">
      <formula>5</formula>
    </cfRule>
  </conditionalFormatting>
  <conditionalFormatting sqref="J1095">
    <cfRule type="cellIs" dxfId="193" priority="193" operator="lessThan">
      <formula>45</formula>
    </cfRule>
    <cfRule type="cellIs" dxfId="192" priority="194" operator="greaterThan">
      <formula>60</formula>
    </cfRule>
  </conditionalFormatting>
  <conditionalFormatting sqref="J1161">
    <cfRule type="cellIs" dxfId="191" priority="191" operator="lessThan">
      <formula>1</formula>
    </cfRule>
    <cfRule type="cellIs" dxfId="190" priority="192" operator="greaterThan">
      <formula>4</formula>
    </cfRule>
  </conditionalFormatting>
  <conditionalFormatting sqref="J1162">
    <cfRule type="cellIs" dxfId="189" priority="189" operator="lessThan">
      <formula>1</formula>
    </cfRule>
    <cfRule type="cellIs" dxfId="188" priority="190" operator="greaterThan">
      <formula>5</formula>
    </cfRule>
  </conditionalFormatting>
  <conditionalFormatting sqref="J1163">
    <cfRule type="cellIs" dxfId="187" priority="187" operator="lessThan">
      <formula>45</formula>
    </cfRule>
    <cfRule type="cellIs" dxfId="186" priority="188" operator="greaterThan">
      <formula>60</formula>
    </cfRule>
  </conditionalFormatting>
  <conditionalFormatting sqref="J1236">
    <cfRule type="cellIs" dxfId="185" priority="185" operator="lessThan">
      <formula>1</formula>
    </cfRule>
    <cfRule type="cellIs" dxfId="184" priority="186" operator="greaterThan">
      <formula>4</formula>
    </cfRule>
  </conditionalFormatting>
  <conditionalFormatting sqref="J1237">
    <cfRule type="cellIs" dxfId="183" priority="183" operator="lessThan">
      <formula>1</formula>
    </cfRule>
    <cfRule type="cellIs" dxfId="182" priority="184" operator="greaterThan">
      <formula>5</formula>
    </cfRule>
  </conditionalFormatting>
  <conditionalFormatting sqref="J1238">
    <cfRule type="cellIs" dxfId="181" priority="181" operator="lessThan">
      <formula>45</formula>
    </cfRule>
    <cfRule type="cellIs" dxfId="180" priority="182" operator="greaterThan">
      <formula>60</formula>
    </cfRule>
  </conditionalFormatting>
  <conditionalFormatting sqref="J1297">
    <cfRule type="cellIs" dxfId="179" priority="179" operator="lessThan">
      <formula>1</formula>
    </cfRule>
    <cfRule type="cellIs" dxfId="178" priority="180" operator="greaterThan">
      <formula>4</formula>
    </cfRule>
  </conditionalFormatting>
  <conditionalFormatting sqref="J1298">
    <cfRule type="cellIs" dxfId="177" priority="177" operator="lessThan">
      <formula>1</formula>
    </cfRule>
    <cfRule type="cellIs" dxfId="176" priority="178" operator="greaterThan">
      <formula>5</formula>
    </cfRule>
  </conditionalFormatting>
  <conditionalFormatting sqref="J1299">
    <cfRule type="cellIs" dxfId="175" priority="175" operator="lessThan">
      <formula>45</formula>
    </cfRule>
    <cfRule type="cellIs" dxfId="174" priority="176" operator="greaterThan">
      <formula>60</formula>
    </cfRule>
  </conditionalFormatting>
  <conditionalFormatting sqref="J1359">
    <cfRule type="cellIs" dxfId="173" priority="173" operator="lessThan">
      <formula>1</formula>
    </cfRule>
    <cfRule type="cellIs" dxfId="172" priority="174" operator="greaterThan">
      <formula>4</formula>
    </cfRule>
  </conditionalFormatting>
  <conditionalFormatting sqref="J1360">
    <cfRule type="cellIs" dxfId="171" priority="171" operator="lessThan">
      <formula>1</formula>
    </cfRule>
    <cfRule type="cellIs" dxfId="170" priority="172" operator="greaterThan">
      <formula>5</formula>
    </cfRule>
  </conditionalFormatting>
  <conditionalFormatting sqref="J1361">
    <cfRule type="cellIs" dxfId="169" priority="169" operator="lessThan">
      <formula>45</formula>
    </cfRule>
    <cfRule type="cellIs" dxfId="168" priority="170" operator="greaterThan">
      <formula>60</formula>
    </cfRule>
  </conditionalFormatting>
  <conditionalFormatting sqref="J1428">
    <cfRule type="cellIs" dxfId="167" priority="167" operator="lessThan">
      <formula>1</formula>
    </cfRule>
    <cfRule type="cellIs" dxfId="166" priority="168" operator="greaterThan">
      <formula>4</formula>
    </cfRule>
  </conditionalFormatting>
  <conditionalFormatting sqref="J1429">
    <cfRule type="cellIs" dxfId="165" priority="165" operator="lessThan">
      <formula>1</formula>
    </cfRule>
    <cfRule type="cellIs" dxfId="164" priority="166" operator="greaterThan">
      <formula>5</formula>
    </cfRule>
  </conditionalFormatting>
  <conditionalFormatting sqref="J1430">
    <cfRule type="cellIs" dxfId="163" priority="163" operator="lessThan">
      <formula>45</formula>
    </cfRule>
    <cfRule type="cellIs" dxfId="162" priority="164" operator="greaterThan">
      <formula>60</formula>
    </cfRule>
  </conditionalFormatting>
  <conditionalFormatting sqref="J1452">
    <cfRule type="cellIs" dxfId="161" priority="161" operator="lessThan">
      <formula>1</formula>
    </cfRule>
    <cfRule type="cellIs" dxfId="160" priority="162" operator="greaterThan">
      <formula>4</formula>
    </cfRule>
  </conditionalFormatting>
  <conditionalFormatting sqref="J1453">
    <cfRule type="cellIs" dxfId="159" priority="159" operator="lessThan">
      <formula>1</formula>
    </cfRule>
    <cfRule type="cellIs" dxfId="158" priority="160" operator="greaterThan">
      <formula>5</formula>
    </cfRule>
  </conditionalFormatting>
  <conditionalFormatting sqref="J1454">
    <cfRule type="cellIs" dxfId="157" priority="157" operator="lessThan">
      <formula>45</formula>
    </cfRule>
    <cfRule type="cellIs" dxfId="156" priority="158" operator="greaterThan">
      <formula>60</formula>
    </cfRule>
  </conditionalFormatting>
  <conditionalFormatting sqref="J1483">
    <cfRule type="cellIs" dxfId="155" priority="155" operator="lessThan">
      <formula>1</formula>
    </cfRule>
    <cfRule type="cellIs" dxfId="154" priority="156" operator="greaterThan">
      <formula>4</formula>
    </cfRule>
  </conditionalFormatting>
  <conditionalFormatting sqref="J1484">
    <cfRule type="cellIs" dxfId="153" priority="153" operator="lessThan">
      <formula>1</formula>
    </cfRule>
    <cfRule type="cellIs" dxfId="152" priority="154" operator="greaterThan">
      <formula>5</formula>
    </cfRule>
  </conditionalFormatting>
  <conditionalFormatting sqref="J1485">
    <cfRule type="cellIs" dxfId="151" priority="151" operator="lessThan">
      <formula>45</formula>
    </cfRule>
    <cfRule type="cellIs" dxfId="150" priority="152" operator="greaterThan">
      <formula>60</formula>
    </cfRule>
  </conditionalFormatting>
  <conditionalFormatting sqref="J1510">
    <cfRule type="cellIs" dxfId="149" priority="149" operator="lessThan">
      <formula>1</formula>
    </cfRule>
    <cfRule type="cellIs" dxfId="148" priority="150" operator="greaterThan">
      <formula>4</formula>
    </cfRule>
  </conditionalFormatting>
  <conditionalFormatting sqref="J1511">
    <cfRule type="cellIs" dxfId="147" priority="147" operator="lessThan">
      <formula>1</formula>
    </cfRule>
    <cfRule type="cellIs" dxfId="146" priority="148" operator="greaterThan">
      <formula>5</formula>
    </cfRule>
  </conditionalFormatting>
  <conditionalFormatting sqref="J1512">
    <cfRule type="cellIs" dxfId="145" priority="145" operator="lessThan">
      <formula>45</formula>
    </cfRule>
    <cfRule type="cellIs" dxfId="144" priority="146" operator="greaterThan">
      <formula>60</formula>
    </cfRule>
  </conditionalFormatting>
  <conditionalFormatting sqref="J1548">
    <cfRule type="cellIs" dxfId="143" priority="143" operator="lessThan">
      <formula>1</formula>
    </cfRule>
    <cfRule type="cellIs" dxfId="142" priority="144" operator="greaterThan">
      <formula>4</formula>
    </cfRule>
  </conditionalFormatting>
  <conditionalFormatting sqref="J1549">
    <cfRule type="cellIs" dxfId="141" priority="141" operator="lessThan">
      <formula>1</formula>
    </cfRule>
    <cfRule type="cellIs" dxfId="140" priority="142" operator="greaterThan">
      <formula>5</formula>
    </cfRule>
  </conditionalFormatting>
  <conditionalFormatting sqref="J1550">
    <cfRule type="cellIs" dxfId="139" priority="139" operator="lessThan">
      <formula>45</formula>
    </cfRule>
    <cfRule type="cellIs" dxfId="138" priority="140" operator="greaterThan">
      <formula>60</formula>
    </cfRule>
  </conditionalFormatting>
  <conditionalFormatting sqref="J1569">
    <cfRule type="cellIs" dxfId="137" priority="137" operator="lessThan">
      <formula>1</formula>
    </cfRule>
    <cfRule type="cellIs" dxfId="136" priority="138" operator="greaterThan">
      <formula>4</formula>
    </cfRule>
  </conditionalFormatting>
  <conditionalFormatting sqref="J1570">
    <cfRule type="cellIs" dxfId="135" priority="135" operator="lessThan">
      <formula>1</formula>
    </cfRule>
    <cfRule type="cellIs" dxfId="134" priority="136" operator="greaterThan">
      <formula>5</formula>
    </cfRule>
  </conditionalFormatting>
  <conditionalFormatting sqref="J1571">
    <cfRule type="cellIs" dxfId="133" priority="133" operator="lessThan">
      <formula>45</formula>
    </cfRule>
    <cfRule type="cellIs" dxfId="132" priority="134" operator="greaterThan">
      <formula>60</formula>
    </cfRule>
  </conditionalFormatting>
  <conditionalFormatting sqref="J1595">
    <cfRule type="cellIs" dxfId="131" priority="131" operator="lessThan">
      <formula>1</formula>
    </cfRule>
    <cfRule type="cellIs" dxfId="130" priority="132" operator="greaterThan">
      <formula>4</formula>
    </cfRule>
  </conditionalFormatting>
  <conditionalFormatting sqref="J1596">
    <cfRule type="cellIs" dxfId="129" priority="129" operator="lessThan">
      <formula>1</formula>
    </cfRule>
    <cfRule type="cellIs" dxfId="128" priority="130" operator="greaterThan">
      <formula>5</formula>
    </cfRule>
  </conditionalFormatting>
  <conditionalFormatting sqref="J1597">
    <cfRule type="cellIs" dxfId="127" priority="127" operator="lessThan">
      <formula>45</formula>
    </cfRule>
    <cfRule type="cellIs" dxfId="126" priority="128" operator="greaterThan">
      <formula>60</formula>
    </cfRule>
  </conditionalFormatting>
  <conditionalFormatting sqref="J1616">
    <cfRule type="cellIs" dxfId="125" priority="125" operator="lessThan">
      <formula>1</formula>
    </cfRule>
    <cfRule type="cellIs" dxfId="124" priority="126" operator="greaterThan">
      <formula>4</formula>
    </cfRule>
  </conditionalFormatting>
  <conditionalFormatting sqref="J1617">
    <cfRule type="cellIs" dxfId="123" priority="123" operator="lessThan">
      <formula>1</formula>
    </cfRule>
    <cfRule type="cellIs" dxfId="122" priority="124" operator="greaterThan">
      <formula>5</formula>
    </cfRule>
  </conditionalFormatting>
  <conditionalFormatting sqref="J1618">
    <cfRule type="cellIs" dxfId="121" priority="121" operator="lessThan">
      <formula>45</formula>
    </cfRule>
    <cfRule type="cellIs" dxfId="120" priority="122" operator="greaterThan">
      <formula>60</formula>
    </cfRule>
  </conditionalFormatting>
  <conditionalFormatting sqref="J1640">
    <cfRule type="cellIs" dxfId="119" priority="119" operator="lessThan">
      <formula>1</formula>
    </cfRule>
    <cfRule type="cellIs" dxfId="118" priority="120" operator="greaterThan">
      <formula>4</formula>
    </cfRule>
  </conditionalFormatting>
  <conditionalFormatting sqref="J1641">
    <cfRule type="cellIs" dxfId="117" priority="117" operator="lessThan">
      <formula>1</formula>
    </cfRule>
    <cfRule type="cellIs" dxfId="116" priority="118" operator="greaterThan">
      <formula>5</formula>
    </cfRule>
  </conditionalFormatting>
  <conditionalFormatting sqref="J1642">
    <cfRule type="cellIs" dxfId="115" priority="115" operator="lessThan">
      <formula>45</formula>
    </cfRule>
    <cfRule type="cellIs" dxfId="114" priority="116" operator="greaterThan">
      <formula>60</formula>
    </cfRule>
  </conditionalFormatting>
  <conditionalFormatting sqref="J1667">
    <cfRule type="cellIs" dxfId="113" priority="113" operator="lessThan">
      <formula>1</formula>
    </cfRule>
    <cfRule type="cellIs" dxfId="112" priority="114" operator="greaterThan">
      <formula>4</formula>
    </cfRule>
  </conditionalFormatting>
  <conditionalFormatting sqref="J1668">
    <cfRule type="cellIs" dxfId="111" priority="111" operator="lessThan">
      <formula>1</formula>
    </cfRule>
    <cfRule type="cellIs" dxfId="110" priority="112" operator="greaterThan">
      <formula>5</formula>
    </cfRule>
  </conditionalFormatting>
  <conditionalFormatting sqref="J1669">
    <cfRule type="cellIs" dxfId="109" priority="109" operator="lessThan">
      <formula>45</formula>
    </cfRule>
    <cfRule type="cellIs" dxfId="108" priority="110" operator="greaterThan">
      <formula>60</formula>
    </cfRule>
  </conditionalFormatting>
  <conditionalFormatting sqref="J1690">
    <cfRule type="cellIs" dxfId="107" priority="107" operator="lessThan">
      <formula>1</formula>
    </cfRule>
    <cfRule type="cellIs" dxfId="106" priority="108" operator="greaterThan">
      <formula>4</formula>
    </cfRule>
  </conditionalFormatting>
  <conditionalFormatting sqref="J1691">
    <cfRule type="cellIs" dxfId="105" priority="105" operator="lessThan">
      <formula>1</formula>
    </cfRule>
    <cfRule type="cellIs" dxfId="104" priority="106" operator="greaterThan">
      <formula>5</formula>
    </cfRule>
  </conditionalFormatting>
  <conditionalFormatting sqref="J1692">
    <cfRule type="cellIs" dxfId="103" priority="103" operator="lessThan">
      <formula>45</formula>
    </cfRule>
    <cfRule type="cellIs" dxfId="102" priority="104" operator="greaterThan">
      <formula>60</formula>
    </cfRule>
  </conditionalFormatting>
  <conditionalFormatting sqref="J1717">
    <cfRule type="cellIs" dxfId="101" priority="97" operator="lessThan">
      <formula>45</formula>
    </cfRule>
    <cfRule type="cellIs" dxfId="100" priority="98" operator="greaterThan">
      <formula>60</formula>
    </cfRule>
  </conditionalFormatting>
  <conditionalFormatting sqref="J1715">
    <cfRule type="cellIs" dxfId="99" priority="101" operator="lessThan">
      <formula>1</formula>
    </cfRule>
    <cfRule type="cellIs" dxfId="98" priority="102" operator="greaterThan">
      <formula>4</formula>
    </cfRule>
  </conditionalFormatting>
  <conditionalFormatting sqref="J1716">
    <cfRule type="cellIs" dxfId="97" priority="99" operator="lessThan">
      <formula>1</formula>
    </cfRule>
    <cfRule type="cellIs" dxfId="96" priority="100" operator="greaterThan">
      <formula>5</formula>
    </cfRule>
  </conditionalFormatting>
  <conditionalFormatting sqref="J1740">
    <cfRule type="cellIs" dxfId="95" priority="91" operator="lessThan">
      <formula>45</formula>
    </cfRule>
    <cfRule type="cellIs" dxfId="94" priority="92" operator="greaterThan">
      <formula>60</formula>
    </cfRule>
  </conditionalFormatting>
  <conditionalFormatting sqref="J1738">
    <cfRule type="cellIs" dxfId="93" priority="95" operator="lessThan">
      <formula>1</formula>
    </cfRule>
    <cfRule type="cellIs" dxfId="92" priority="96" operator="greaterThan">
      <formula>4</formula>
    </cfRule>
  </conditionalFormatting>
  <conditionalFormatting sqref="J1739">
    <cfRule type="cellIs" dxfId="91" priority="93" operator="lessThan">
      <formula>1</formula>
    </cfRule>
    <cfRule type="cellIs" dxfId="90" priority="94" operator="greaterThan">
      <formula>5</formula>
    </cfRule>
  </conditionalFormatting>
  <conditionalFormatting sqref="J1766">
    <cfRule type="cellIs" dxfId="89" priority="85" operator="lessThan">
      <formula>45</formula>
    </cfRule>
    <cfRule type="cellIs" dxfId="88" priority="86" operator="greaterThan">
      <formula>60</formula>
    </cfRule>
  </conditionalFormatting>
  <conditionalFormatting sqref="J1764">
    <cfRule type="cellIs" dxfId="87" priority="89" operator="lessThan">
      <formula>1</formula>
    </cfRule>
    <cfRule type="cellIs" dxfId="86" priority="90" operator="greaterThan">
      <formula>4</formula>
    </cfRule>
  </conditionalFormatting>
  <conditionalFormatting sqref="J1765">
    <cfRule type="cellIs" dxfId="85" priority="87" operator="lessThan">
      <formula>1</formula>
    </cfRule>
    <cfRule type="cellIs" dxfId="84" priority="88" operator="greaterThan">
      <formula>5</formula>
    </cfRule>
  </conditionalFormatting>
  <conditionalFormatting sqref="J1788">
    <cfRule type="cellIs" dxfId="83" priority="79" operator="lessThan">
      <formula>45</formula>
    </cfRule>
    <cfRule type="cellIs" dxfId="82" priority="80" operator="greaterThan">
      <formula>60</formula>
    </cfRule>
  </conditionalFormatting>
  <conditionalFormatting sqref="J1786">
    <cfRule type="cellIs" dxfId="81" priority="83" operator="lessThan">
      <formula>1</formula>
    </cfRule>
    <cfRule type="cellIs" dxfId="80" priority="84" operator="greaterThan">
      <formula>4</formula>
    </cfRule>
  </conditionalFormatting>
  <conditionalFormatting sqref="J1787">
    <cfRule type="cellIs" dxfId="79" priority="81" operator="lessThan">
      <formula>1</formula>
    </cfRule>
    <cfRule type="cellIs" dxfId="78" priority="82" operator="greaterThan">
      <formula>5</formula>
    </cfRule>
  </conditionalFormatting>
  <conditionalFormatting sqref="J1808">
    <cfRule type="cellIs" dxfId="77" priority="73" operator="lessThan">
      <formula>45</formula>
    </cfRule>
    <cfRule type="cellIs" dxfId="76" priority="74" operator="greaterThan">
      <formula>60</formula>
    </cfRule>
  </conditionalFormatting>
  <conditionalFormatting sqref="J1806">
    <cfRule type="cellIs" dxfId="75" priority="77" operator="lessThan">
      <formula>1</formula>
    </cfRule>
    <cfRule type="cellIs" dxfId="74" priority="78" operator="greaterThan">
      <formula>4</formula>
    </cfRule>
  </conditionalFormatting>
  <conditionalFormatting sqref="J1807">
    <cfRule type="cellIs" dxfId="73" priority="75" operator="lessThan">
      <formula>1</formula>
    </cfRule>
    <cfRule type="cellIs" dxfId="72" priority="76" operator="greaterThan">
      <formula>5</formula>
    </cfRule>
  </conditionalFormatting>
  <conditionalFormatting sqref="J1828">
    <cfRule type="cellIs" dxfId="71" priority="67" operator="lessThan">
      <formula>45</formula>
    </cfRule>
    <cfRule type="cellIs" dxfId="70" priority="68" operator="greaterThan">
      <formula>60</formula>
    </cfRule>
  </conditionalFormatting>
  <conditionalFormatting sqref="J1826">
    <cfRule type="cellIs" dxfId="69" priority="71" operator="lessThan">
      <formula>1</formula>
    </cfRule>
    <cfRule type="cellIs" dxfId="68" priority="72" operator="greaterThan">
      <formula>4</formula>
    </cfRule>
  </conditionalFormatting>
  <conditionalFormatting sqref="J1827">
    <cfRule type="cellIs" dxfId="67" priority="69" operator="lessThan">
      <formula>1</formula>
    </cfRule>
    <cfRule type="cellIs" dxfId="66" priority="70" operator="greaterThan">
      <formula>5</formula>
    </cfRule>
  </conditionalFormatting>
  <conditionalFormatting sqref="J1853">
    <cfRule type="cellIs" dxfId="65" priority="61" operator="lessThan">
      <formula>45</formula>
    </cfRule>
    <cfRule type="cellIs" dxfId="64" priority="62" operator="greaterThan">
      <formula>60</formula>
    </cfRule>
  </conditionalFormatting>
  <conditionalFormatting sqref="J1851">
    <cfRule type="cellIs" dxfId="63" priority="65" operator="lessThan">
      <formula>1</formula>
    </cfRule>
    <cfRule type="cellIs" dxfId="62" priority="66" operator="greaterThan">
      <formula>4</formula>
    </cfRule>
  </conditionalFormatting>
  <conditionalFormatting sqref="J1852">
    <cfRule type="cellIs" dxfId="61" priority="63" operator="lessThan">
      <formula>1</formula>
    </cfRule>
    <cfRule type="cellIs" dxfId="60" priority="64" operator="greaterThan">
      <formula>5</formula>
    </cfRule>
  </conditionalFormatting>
  <conditionalFormatting sqref="J1877">
    <cfRule type="cellIs" dxfId="59" priority="55" operator="lessThan">
      <formula>45</formula>
    </cfRule>
    <cfRule type="cellIs" dxfId="58" priority="56" operator="greaterThan">
      <formula>60</formula>
    </cfRule>
  </conditionalFormatting>
  <conditionalFormatting sqref="J1875">
    <cfRule type="cellIs" dxfId="57" priority="59" operator="lessThan">
      <formula>1</formula>
    </cfRule>
    <cfRule type="cellIs" dxfId="56" priority="60" operator="greaterThan">
      <formula>4</formula>
    </cfRule>
  </conditionalFormatting>
  <conditionalFormatting sqref="J1876">
    <cfRule type="cellIs" dxfId="55" priority="57" operator="lessThan">
      <formula>1</formula>
    </cfRule>
    <cfRule type="cellIs" dxfId="54" priority="58" operator="greaterThan">
      <formula>5</formula>
    </cfRule>
  </conditionalFormatting>
  <conditionalFormatting sqref="J1903">
    <cfRule type="cellIs" dxfId="53" priority="49" operator="lessThan">
      <formula>45</formula>
    </cfRule>
    <cfRule type="cellIs" dxfId="52" priority="50" operator="greaterThan">
      <formula>60</formula>
    </cfRule>
  </conditionalFormatting>
  <conditionalFormatting sqref="J1901">
    <cfRule type="cellIs" dxfId="51" priority="53" operator="lessThan">
      <formula>1</formula>
    </cfRule>
    <cfRule type="cellIs" dxfId="50" priority="54" operator="greaterThan">
      <formula>4</formula>
    </cfRule>
  </conditionalFormatting>
  <conditionalFormatting sqref="J1902">
    <cfRule type="cellIs" dxfId="49" priority="51" operator="lessThan">
      <formula>1</formula>
    </cfRule>
    <cfRule type="cellIs" dxfId="48" priority="52" operator="greaterThan">
      <formula>5</formula>
    </cfRule>
  </conditionalFormatting>
  <conditionalFormatting sqref="J1919">
    <cfRule type="cellIs" dxfId="47" priority="43" operator="lessThan">
      <formula>45</formula>
    </cfRule>
    <cfRule type="cellIs" dxfId="46" priority="44" operator="greaterThan">
      <formula>60</formula>
    </cfRule>
  </conditionalFormatting>
  <conditionalFormatting sqref="J1917">
    <cfRule type="cellIs" dxfId="45" priority="47" operator="lessThan">
      <formula>1</formula>
    </cfRule>
    <cfRule type="cellIs" dxfId="44" priority="48" operator="greaterThan">
      <formula>4</formula>
    </cfRule>
  </conditionalFormatting>
  <conditionalFormatting sqref="J1918">
    <cfRule type="cellIs" dxfId="43" priority="45" operator="lessThan">
      <formula>1</formula>
    </cfRule>
    <cfRule type="cellIs" dxfId="42" priority="46" operator="greaterThan">
      <formula>5</formula>
    </cfRule>
  </conditionalFormatting>
  <conditionalFormatting sqref="J1941">
    <cfRule type="cellIs" dxfId="41" priority="37" operator="lessThan">
      <formula>45</formula>
    </cfRule>
    <cfRule type="cellIs" dxfId="40" priority="38" operator="greaterThan">
      <formula>60</formula>
    </cfRule>
  </conditionalFormatting>
  <conditionalFormatting sqref="J1939">
    <cfRule type="cellIs" dxfId="39" priority="41" operator="lessThan">
      <formula>1</formula>
    </cfRule>
    <cfRule type="cellIs" dxfId="38" priority="42" operator="greaterThan">
      <formula>4</formula>
    </cfRule>
  </conditionalFormatting>
  <conditionalFormatting sqref="J1940">
    <cfRule type="cellIs" dxfId="37" priority="39" operator="lessThan">
      <formula>1</formula>
    </cfRule>
    <cfRule type="cellIs" dxfId="36" priority="40" operator="greaterThan">
      <formula>5</formula>
    </cfRule>
  </conditionalFormatting>
  <conditionalFormatting sqref="J1964">
    <cfRule type="cellIs" dxfId="35" priority="31" operator="lessThan">
      <formula>45</formula>
    </cfRule>
    <cfRule type="cellIs" dxfId="34" priority="32" operator="greaterThan">
      <formula>60</formula>
    </cfRule>
  </conditionalFormatting>
  <conditionalFormatting sqref="J1962">
    <cfRule type="cellIs" dxfId="33" priority="35" operator="lessThan">
      <formula>1</formula>
    </cfRule>
    <cfRule type="cellIs" dxfId="32" priority="36" operator="greaterThan">
      <formula>4</formula>
    </cfRule>
  </conditionalFormatting>
  <conditionalFormatting sqref="J1963">
    <cfRule type="cellIs" dxfId="31" priority="33" operator="lessThan">
      <formula>1</formula>
    </cfRule>
    <cfRule type="cellIs" dxfId="30" priority="34" operator="greaterThan">
      <formula>5</formula>
    </cfRule>
  </conditionalFormatting>
  <conditionalFormatting sqref="J1985">
    <cfRule type="cellIs" dxfId="29" priority="25" operator="lessThan">
      <formula>45</formula>
    </cfRule>
    <cfRule type="cellIs" dxfId="28" priority="26" operator="greaterThan">
      <formula>60</formula>
    </cfRule>
  </conditionalFormatting>
  <conditionalFormatting sqref="J1983">
    <cfRule type="cellIs" dxfId="27" priority="29" operator="lessThan">
      <formula>1</formula>
    </cfRule>
    <cfRule type="cellIs" dxfId="26" priority="30" operator="greaterThan">
      <formula>4</formula>
    </cfRule>
  </conditionalFormatting>
  <conditionalFormatting sqref="J1984">
    <cfRule type="cellIs" dxfId="25" priority="27" operator="lessThan">
      <formula>1</formula>
    </cfRule>
    <cfRule type="cellIs" dxfId="24" priority="28" operator="greaterThan">
      <formula>5</formula>
    </cfRule>
  </conditionalFormatting>
  <conditionalFormatting sqref="J2009">
    <cfRule type="cellIs" dxfId="23" priority="19" operator="lessThan">
      <formula>45</formula>
    </cfRule>
    <cfRule type="cellIs" dxfId="22" priority="20" operator="greaterThan">
      <formula>60</formula>
    </cfRule>
  </conditionalFormatting>
  <conditionalFormatting sqref="J2007">
    <cfRule type="cellIs" dxfId="21" priority="23" operator="lessThan">
      <formula>1</formula>
    </cfRule>
    <cfRule type="cellIs" dxfId="20" priority="24" operator="greaterThan">
      <formula>4</formula>
    </cfRule>
  </conditionalFormatting>
  <conditionalFormatting sqref="J2008">
    <cfRule type="cellIs" dxfId="19" priority="21" operator="lessThan">
      <formula>1</formula>
    </cfRule>
    <cfRule type="cellIs" dxfId="18" priority="22" operator="greaterThan">
      <formula>5</formula>
    </cfRule>
  </conditionalFormatting>
  <conditionalFormatting sqref="J2030">
    <cfRule type="cellIs" dxfId="17" priority="13" operator="lessThan">
      <formula>45</formula>
    </cfRule>
    <cfRule type="cellIs" dxfId="16" priority="14" operator="greaterThan">
      <formula>60</formula>
    </cfRule>
  </conditionalFormatting>
  <conditionalFormatting sqref="J2028">
    <cfRule type="cellIs" dxfId="15" priority="17" operator="lessThan">
      <formula>1</formula>
    </cfRule>
    <cfRule type="cellIs" dxfId="14" priority="18" operator="greaterThan">
      <formula>4</formula>
    </cfRule>
  </conditionalFormatting>
  <conditionalFormatting sqref="J2029">
    <cfRule type="cellIs" dxfId="13" priority="15" operator="lessThan">
      <formula>1</formula>
    </cfRule>
    <cfRule type="cellIs" dxfId="12" priority="16" operator="greaterThan">
      <formula>5</formula>
    </cfRule>
  </conditionalFormatting>
  <conditionalFormatting sqref="J2052">
    <cfRule type="cellIs" dxfId="11" priority="11" operator="lessThan">
      <formula>1</formula>
    </cfRule>
    <cfRule type="cellIs" dxfId="10" priority="12" operator="greaterThan">
      <formula>4</formula>
    </cfRule>
  </conditionalFormatting>
  <conditionalFormatting sqref="J2053">
    <cfRule type="cellIs" dxfId="9" priority="9" operator="lessThan">
      <formula>1</formula>
    </cfRule>
    <cfRule type="cellIs" dxfId="8" priority="10" operator="greaterThan">
      <formula>5</formula>
    </cfRule>
  </conditionalFormatting>
  <conditionalFormatting sqref="J2054">
    <cfRule type="cellIs" dxfId="7" priority="7" operator="lessThan">
      <formula>45</formula>
    </cfRule>
    <cfRule type="cellIs" dxfId="6" priority="8" operator="greaterThan">
      <formula>60</formula>
    </cfRule>
  </conditionalFormatting>
  <conditionalFormatting sqref="J2091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J2089">
    <cfRule type="cellIs" dxfId="3" priority="5" operator="lessThan">
      <formula>1</formula>
    </cfRule>
    <cfRule type="cellIs" dxfId="2" priority="6" operator="greaterThan">
      <formula>4</formula>
    </cfRule>
  </conditionalFormatting>
  <conditionalFormatting sqref="J2090">
    <cfRule type="cellIs" dxfId="1" priority="3" operator="lessThan">
      <formula>1</formula>
    </cfRule>
    <cfRule type="cellIs" dxfId="0" priority="4" operator="greaterThan">
      <formula>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93" orientation="landscape" horizontalDpi="4294967294" verticalDpi="4294967294" r:id="rId1"/>
  <headerFooter>
    <oddHeader>&amp;L&amp;"-,Pogrubiony"ZP/53/2020-FORMULARZ ASORTYMENTOWO-CENOWY&amp;R&amp;"-,Kursywa"Załącznik nr &amp;"-,Pogrubiona kursywa"2</oddHeader>
  </headerFooter>
  <rowBreaks count="81" manualBreakCount="81">
    <brk id="27" max="11" man="1"/>
    <brk id="54" max="11" man="1"/>
    <brk id="81" max="11" man="1"/>
    <brk id="98" max="11" man="1"/>
    <brk id="130" max="11" man="1"/>
    <brk id="147" max="11" man="1"/>
    <brk id="173" max="11" man="1"/>
    <brk id="189" max="11" man="1"/>
    <brk id="212" max="11" man="1"/>
    <brk id="223" max="11" man="1"/>
    <brk id="250" max="11" man="1"/>
    <brk id="275" max="11" man="1"/>
    <brk id="288" max="11" man="1"/>
    <brk id="326" max="11" man="1"/>
    <brk id="348" max="11" man="1"/>
    <brk id="361" max="11" man="1"/>
    <brk id="399" max="11" man="1"/>
    <brk id="427" max="11" man="1"/>
    <brk id="442" max="11" man="1"/>
    <brk id="477" max="11" man="1"/>
    <brk id="500" max="11" man="1"/>
    <brk id="538" max="11" man="1"/>
    <brk id="557" max="11" man="1"/>
    <brk id="596" max="11" man="1"/>
    <brk id="617" max="11" man="1"/>
    <brk id="653" max="11" man="1"/>
    <brk id="690" max="11" man="1"/>
    <brk id="712" max="11" man="1"/>
    <brk id="744" max="11" man="1"/>
    <brk id="759" max="11" man="1"/>
    <brk id="800" max="11" man="1"/>
    <brk id="823" max="11" man="1"/>
    <brk id="861" max="11" man="1"/>
    <brk id="880" max="11" man="1"/>
    <brk id="917" max="11" man="1"/>
    <brk id="941" max="11" man="1"/>
    <brk id="978" max="11" man="1"/>
    <brk id="1015" max="11" man="1"/>
    <brk id="1037" max="11" man="1"/>
    <brk id="1066" max="11" man="1"/>
    <brk id="1087" max="11" man="1"/>
    <brk id="1102" max="11" man="1"/>
    <brk id="1119" max="11" man="1"/>
    <brk id="1147" max="11" man="1"/>
    <brk id="1170" max="11" man="1"/>
    <brk id="1196" max="11" man="1"/>
    <brk id="1232" max="11" man="1"/>
    <brk id="1245" max="11" man="1"/>
    <brk id="1282" max="11" man="1"/>
    <brk id="1305" max="11" man="1"/>
    <brk id="1336" max="11" man="1"/>
    <brk id="1368" max="11" man="1"/>
    <brk id="1404" max="11" man="1"/>
    <brk id="1437" max="11" man="1"/>
    <brk id="1461" max="11" man="1"/>
    <brk id="1492" max="11" man="1"/>
    <brk id="1519" max="11" man="1"/>
    <brk id="1557" max="11" man="1"/>
    <brk id="1578" max="11" man="1"/>
    <brk id="1604" max="11" man="1"/>
    <brk id="1625" max="11" man="1"/>
    <brk id="1649" max="11" man="1"/>
    <brk id="1676" max="11" man="1"/>
    <brk id="1699" max="11" man="1"/>
    <brk id="1724" max="11" man="1"/>
    <brk id="1747" max="11" man="1"/>
    <brk id="1773" max="11" man="1"/>
    <brk id="1795" max="11" man="1"/>
    <brk id="1815" max="11" man="1"/>
    <brk id="1837" max="11" man="1"/>
    <brk id="1860" max="11" man="1"/>
    <brk id="1884" max="11" man="1"/>
    <brk id="1910" max="11" man="1"/>
    <brk id="1926" max="11" man="1"/>
    <brk id="1948" max="11" man="1"/>
    <brk id="1971" max="11" man="1"/>
    <brk id="1992" max="11" man="1"/>
    <brk id="2016" max="11" man="1"/>
    <brk id="2037" max="11" man="1"/>
    <brk id="2062" max="11" man="1"/>
    <brk id="20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ZP-53-2020</vt:lpstr>
      <vt:lpstr>'ZP-53-2020'!Obszar_wydruku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2020-09-14T08:26:02Z</cp:lastPrinted>
  <dcterms:created xsi:type="dcterms:W3CDTF">2016-11-14T08:12:35Z</dcterms:created>
  <dcterms:modified xsi:type="dcterms:W3CDTF">2020-09-21T07:20:31Z</dcterms:modified>
</cp:coreProperties>
</file>