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GNIESZKA A\2020 Przetargi\UE 2020\ZP_68_2020_Perfuzja\3. SIWZ, modyfikacja, PUBLIKACJA\"/>
    </mc:Choice>
  </mc:AlternateContent>
  <bookViews>
    <workbookView xWindow="-15" yWindow="4035" windowWidth="20550" windowHeight="408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J657" i="1" l="1"/>
  <c r="L657" i="1" s="1"/>
  <c r="I657" i="1"/>
  <c r="L658" i="1" l="1"/>
  <c r="J658" i="1"/>
  <c r="J621" i="1" l="1"/>
  <c r="L621" i="1" s="1"/>
  <c r="I621" i="1"/>
  <c r="J620" i="1"/>
  <c r="L620" i="1" s="1"/>
  <c r="I620" i="1"/>
  <c r="J619" i="1"/>
  <c r="L619" i="1" s="1"/>
  <c r="I619" i="1"/>
  <c r="J618" i="1"/>
  <c r="I618" i="1"/>
  <c r="J622" i="1" l="1"/>
  <c r="L618" i="1"/>
  <c r="L622" i="1" s="1"/>
  <c r="J589" i="1" l="1"/>
  <c r="L589" i="1" s="1"/>
  <c r="I589" i="1"/>
  <c r="J588" i="1"/>
  <c r="L588" i="1" s="1"/>
  <c r="I588" i="1"/>
  <c r="L590" i="1" l="1"/>
  <c r="J590" i="1"/>
  <c r="J465" i="1" l="1"/>
  <c r="J466" i="1"/>
  <c r="J467" i="1"/>
  <c r="I464" i="1"/>
  <c r="I465" i="1"/>
  <c r="I466" i="1"/>
  <c r="I467" i="1"/>
  <c r="I468" i="1"/>
  <c r="J468" i="1"/>
  <c r="L468" i="1" s="1"/>
  <c r="J464" i="1"/>
  <c r="L464" i="1" s="1"/>
  <c r="J463" i="1"/>
  <c r="L463" i="1" s="1"/>
  <c r="I463" i="1"/>
  <c r="J462" i="1"/>
  <c r="L462" i="1" s="1"/>
  <c r="I462" i="1"/>
  <c r="J461" i="1"/>
  <c r="L461" i="1" s="1"/>
  <c r="I461" i="1"/>
  <c r="J460" i="1"/>
  <c r="L460" i="1" s="1"/>
  <c r="I460" i="1"/>
  <c r="J459" i="1"/>
  <c r="L459" i="1" s="1"/>
  <c r="I459" i="1"/>
  <c r="J458" i="1"/>
  <c r="L458" i="1" s="1"/>
  <c r="I458" i="1"/>
  <c r="J457" i="1"/>
  <c r="L457" i="1" s="1"/>
  <c r="I457" i="1"/>
  <c r="J456" i="1"/>
  <c r="I456" i="1"/>
  <c r="J395" i="1"/>
  <c r="L395" i="1" s="1"/>
  <c r="I395" i="1"/>
  <c r="J394" i="1"/>
  <c r="L394" i="1" s="1"/>
  <c r="I394" i="1"/>
  <c r="J393" i="1"/>
  <c r="L393" i="1" s="1"/>
  <c r="I393" i="1"/>
  <c r="J392" i="1"/>
  <c r="L392" i="1" s="1"/>
  <c r="I392" i="1"/>
  <c r="J391" i="1"/>
  <c r="L391" i="1" s="1"/>
  <c r="I391" i="1"/>
  <c r="J390" i="1"/>
  <c r="L390" i="1" s="1"/>
  <c r="I390" i="1"/>
  <c r="J389" i="1"/>
  <c r="I389" i="1"/>
  <c r="J469" i="1" l="1"/>
  <c r="L456" i="1"/>
  <c r="L469" i="1" s="1"/>
  <c r="J396" i="1"/>
  <c r="L389" i="1"/>
  <c r="L396" i="1" s="1"/>
  <c r="J272" i="1"/>
  <c r="L272" i="1" s="1"/>
  <c r="I272" i="1"/>
  <c r="J271" i="1"/>
  <c r="L271" i="1" s="1"/>
  <c r="I271" i="1"/>
  <c r="J270" i="1"/>
  <c r="L270" i="1" s="1"/>
  <c r="I270" i="1"/>
  <c r="J269" i="1"/>
  <c r="L269" i="1" s="1"/>
  <c r="I269" i="1"/>
  <c r="J268" i="1"/>
  <c r="L268" i="1" s="1"/>
  <c r="I268" i="1"/>
  <c r="J267" i="1"/>
  <c r="I267" i="1"/>
  <c r="J266" i="1"/>
  <c r="L266" i="1" s="1"/>
  <c r="I266" i="1"/>
  <c r="J273" i="1" l="1"/>
  <c r="L267" i="1"/>
  <c r="L273" i="1" s="1"/>
  <c r="J138" i="1"/>
  <c r="L138" i="1" s="1"/>
  <c r="J139" i="1"/>
  <c r="L139" i="1" s="1"/>
  <c r="J140" i="1"/>
  <c r="L140" i="1" s="1"/>
  <c r="J141" i="1"/>
  <c r="L141" i="1" s="1"/>
  <c r="J142" i="1"/>
  <c r="L142" i="1" s="1"/>
  <c r="J143" i="1"/>
  <c r="L143" i="1" s="1"/>
  <c r="J144" i="1"/>
  <c r="L144" i="1" s="1"/>
  <c r="J145" i="1"/>
  <c r="L145" i="1" s="1"/>
  <c r="J94" i="1"/>
  <c r="I145" i="1"/>
  <c r="I144" i="1"/>
  <c r="I143" i="1"/>
  <c r="I142" i="1"/>
  <c r="I141" i="1"/>
  <c r="I140" i="1"/>
  <c r="I139" i="1"/>
  <c r="I138" i="1"/>
  <c r="L146" i="1" l="1"/>
  <c r="J146" i="1"/>
  <c r="J95" i="1" l="1"/>
  <c r="L95" i="1" s="1"/>
  <c r="I95" i="1"/>
  <c r="I94" i="1"/>
  <c r="J96" i="1" l="1"/>
  <c r="L94" i="1"/>
  <c r="L96" i="1" s="1"/>
  <c r="I11" i="1" l="1"/>
  <c r="J11" i="1"/>
  <c r="L11" i="1" s="1"/>
  <c r="I12" i="1"/>
  <c r="J12" i="1"/>
  <c r="L12" i="1" s="1"/>
  <c r="I13" i="1"/>
  <c r="J13" i="1"/>
  <c r="L13" i="1" s="1"/>
  <c r="J10" i="1"/>
  <c r="I10" i="1"/>
  <c r="L10" i="1" l="1"/>
  <c r="L14" i="1" s="1"/>
  <c r="J14" i="1"/>
</calcChain>
</file>

<file path=xl/sharedStrings.xml><?xml version="1.0" encoding="utf-8"?>
<sst xmlns="http://schemas.openxmlformats.org/spreadsheetml/2006/main" count="1198" uniqueCount="379">
  <si>
    <t>lp</t>
  </si>
  <si>
    <t xml:space="preserve">Parametry </t>
  </si>
  <si>
    <t xml:space="preserve">Parametry  graniczne /wartości </t>
  </si>
  <si>
    <t>Oxygenator  z powlekanymi membranami biokompatybilnymi dla dorosłych pracujący w systemie otwartym z wbudowanym stalowym wymiennikiem ciepła i filtrem tętniczym</t>
  </si>
  <si>
    <t xml:space="preserve">Warunki bezwzględne </t>
  </si>
  <si>
    <t>Tak</t>
  </si>
  <si>
    <t>Oksygenator musi posiadać biokompatybilną powłokę polimerową nie zawierająca heparyny</t>
  </si>
  <si>
    <t>Objętość wypełnienia statycznego oksygenatora do 260 ml</t>
  </si>
  <si>
    <t>Zakres przepływu krwi 0,5- 7l/min</t>
  </si>
  <si>
    <t>Żylno/ssakowy zbiornik musi być wyposażony bezwzględnie w dwa oddzielne układy filtrujące, które muszą sie znajdować wewnątrz kardiotomu:</t>
  </si>
  <si>
    <t>Kardiotom żylno/ssakowy musi być wyposażony w następujące konektory:</t>
  </si>
  <si>
    <t>Wlot drenażu żylnego o rozmiarze 1/2 cala umieszczony szczycie (górze) kardiotomu.</t>
  </si>
  <si>
    <t>Pakiet drenów sterylnych na stół operacyjny:</t>
  </si>
  <si>
    <t>Dren na ssaki – 2 linie pakowane w sterylny  pakiet na stół oznaczone kolorami</t>
  </si>
  <si>
    <t>Część drenów na rolki pompy wykonane z silikonu medycznego</t>
  </si>
  <si>
    <t>W zestawie filtr gazów medycznych</t>
  </si>
  <si>
    <t>W zestawie shunt ¼ łączący oxygenator z kardiotomem z wbudowanym trójnikiem do podłączenia kardioplegii</t>
  </si>
  <si>
    <t>W komplecie zestaw do podciśnienia</t>
  </si>
  <si>
    <t>Lp</t>
  </si>
  <si>
    <t>Parametry</t>
  </si>
  <si>
    <t>Ilość</t>
  </si>
  <si>
    <t>Jedn. miary</t>
  </si>
  <si>
    <t>Nazwa/Producent /Nr katalogowy produktu*</t>
  </si>
  <si>
    <t>Cena jedn. netto (PLN)</t>
  </si>
  <si>
    <t>Cena jedn. brutto (PLN)</t>
  </si>
  <si>
    <t>Wartość netto (PLN)</t>
  </si>
  <si>
    <t>VAT [%]</t>
  </si>
  <si>
    <t>Wartość brutto (PLN)</t>
  </si>
  <si>
    <t>2</t>
  </si>
  <si>
    <t>3</t>
  </si>
  <si>
    <t>4</t>
  </si>
  <si>
    <t>5</t>
  </si>
  <si>
    <t>6=5x8+5</t>
  </si>
  <si>
    <t>7=2x5</t>
  </si>
  <si>
    <t>8</t>
  </si>
  <si>
    <t>9=7x8+7</t>
  </si>
  <si>
    <t>10</t>
  </si>
  <si>
    <t>szt.</t>
  </si>
  <si>
    <t>Dokładna nazwa przedmiotu zamówienia</t>
  </si>
  <si>
    <t>1</t>
  </si>
  <si>
    <t>Łączna cena pakietu</t>
  </si>
  <si>
    <t>Określenie właściwej stawki VAT należy do Wykonawcy. Należy podać stawkę VAT obowiązującą na dzień otwarcia ofert.</t>
  </si>
  <si>
    <t>Nazwa i nr dokumentu dopuszczającego do obrotu i używania</t>
  </si>
  <si>
    <t>Pakiet Nr 1</t>
  </si>
  <si>
    <t>Pakiet Nr 2</t>
  </si>
  <si>
    <t>oddzielny układ filtrujący krew odessaną z pola operacyjnego (ssaki) oraz z jam serca i aorty (układ ventujący serce)</t>
  </si>
  <si>
    <t xml:space="preserve">linia tętnicza o rozmiarze 3/8 x 3/32 cala </t>
  </si>
  <si>
    <t xml:space="preserve">linia żylna o rozmiarze 3/8 x 3/32 cala, </t>
  </si>
  <si>
    <t xml:space="preserve">linia ssaków o rozmiarze 1/4 x 1/16 cala </t>
  </si>
  <si>
    <t>linia na pompę tętniczą o rozmiarze 1/2 x 3/32 cala - silikon medyczny</t>
  </si>
  <si>
    <t>linia na pompę ssaka o rozmiarze 3/8 x 3/32 cala - silikon medyczny</t>
  </si>
  <si>
    <t>linia na pompę ventu 1/4x 1/16 cala silikon medyczny</t>
  </si>
  <si>
    <t>między wejściem i wyjściem na rolkę ventu shunt łączący</t>
  </si>
  <si>
    <t>Dane techniczne /opis</t>
  </si>
  <si>
    <t>W Formularzu  należy wykreślić bądź usunąć pakiety, na które Wykonawca nie składa oferty.</t>
  </si>
  <si>
    <t>Uwaga!</t>
  </si>
  <si>
    <t>Niespełnienie parametrów granicznych spowoduje odrzucenie oferty</t>
  </si>
  <si>
    <t>*</t>
  </si>
  <si>
    <t xml:space="preserve">Oxygenator  z powlekanymi membranami biokompatybilnymi  z wbudowanym stalowym wymiennikiem ciepła oraz filtrem tętniczym </t>
  </si>
  <si>
    <t>wylot krwi do pompy o rozmiarze 3/8 cala,</t>
  </si>
  <si>
    <t>Zestaw drenów  o średnicy   linii tętniczej 3/8 oraz linii żylnej 3/8 cala</t>
  </si>
  <si>
    <t>Komplet drenów krążenia pozaustrojowego bez filtra tętniczego : linia tętnicza 3/8 cala i linia żylna 3/8 cala</t>
  </si>
  <si>
    <t>Kardiotomijny zbiornik twardy, zintegrowany z oksygenatorem o pojemności minimum 4 litrów</t>
  </si>
  <si>
    <t xml:space="preserve">Przewidywany czas pracy oxygenatora z  zachowaniem pełnej sprawności minimum 6 godzin </t>
  </si>
  <si>
    <t xml:space="preserve">Zestaw do kardioplegii Del Nido 1:4  ze stalowym wymiennikiem </t>
  </si>
  <si>
    <t xml:space="preserve">Zestawy do kardioplegii Del Nido  ze stalowym wymiennikiem  </t>
  </si>
  <si>
    <t>Konfiguracja na pompę:</t>
  </si>
  <si>
    <t>Linie na rolki wykonane z silikonu medycznego</t>
  </si>
  <si>
    <t>Bańka z membraną izolująca krew od miernika do pomiaru ciśnienia i linii łączącej</t>
  </si>
  <si>
    <t>Wymiennik stalowy z wyjściem i wejściem do wody typu Hansen</t>
  </si>
  <si>
    <t>Zestawy pakowane osobno na aparat do krążenia ustrojowego i na stół operacyjny – całość w jednym opakowaniu zbiorczym</t>
  </si>
  <si>
    <t xml:space="preserve">Dyfuzor do dwutlenku węgla (CO2)  </t>
  </si>
  <si>
    <t>Dyfuzor do podawania dwutlenku węgla  (CO2) w czasie operacji na otwartym sercu</t>
  </si>
  <si>
    <t>Dren doprowadzający PCV o rozmiarze 1/4 x 1/16 cala</t>
  </si>
  <si>
    <t>Długość drenu od 2.5 m do 4 metrów</t>
  </si>
  <si>
    <t xml:space="preserve">Oksygenator membranowy z biopowłoką w układzie otwartym,  zintegrowany filtr tętniczy i plastikowy wymiennik ciepła </t>
  </si>
  <si>
    <t>Oxygenator membranowy w systemie otwartym o powierzchniach pokrytych biopowłoką.</t>
  </si>
  <si>
    <t>Przewidywany czas pracy oxygenatora z  zachowaniem pełnej sprawności  min. 6 godzin</t>
  </si>
  <si>
    <t>Typ membrany – polipropylenowy</t>
  </si>
  <si>
    <t>Objętość wypełniania statycznego napełnienia max. 260 ml</t>
  </si>
  <si>
    <t>Powierzchnia wymiany gazowej w oksygenatorze – 2,5 m2</t>
  </si>
  <si>
    <t>Zakres przepływu krwi min. Od1 – 7 l/min</t>
  </si>
  <si>
    <t>Filtr żylny i kardiotomijny</t>
  </si>
  <si>
    <t xml:space="preserve">Porty umożliwiające pomiary temperatur </t>
  </si>
  <si>
    <t>Opakowanie zewnętrzne min podwójne</t>
  </si>
  <si>
    <t>Wykonawca na czas umowy zobowiązany jest do wyposażenia Zamawiającego w uchwyt mocujący oksygenator, bez dodatkowych kosztów dla zamawiającego</t>
  </si>
  <si>
    <t>Objętość zbiornika kardiotomijnego  min. 4000 ml</t>
  </si>
  <si>
    <t>Wymiennik ciepła plastikowy wbudowany w układ oksygenatora</t>
  </si>
  <si>
    <t>Oxygenator obrotowy o 360 stopni</t>
  </si>
  <si>
    <t>Wlot drenażu żylnego o rozmiarze 1/2 cala umieszczony szczycie (górze) kardiotomu</t>
  </si>
  <si>
    <t>Końcówka drenu dyfuzora ułatwiająca płynne i równomierne rozprowadzenie dwutlenku węgla (CO2) w polu operacyjnym, tworząc stałą barierę dla zatorów powietrznych oraz bakterii</t>
  </si>
  <si>
    <t xml:space="preserve">Dystalna część drenu PCV z wbudowanym drutem ze stali nierdzewnej który umożliwia swobodne uformowanie końcówki dyfuzora w polu operacyjnym
</t>
  </si>
  <si>
    <t>Dren PCV z wbudowanym filtrem mikrobiologicznym gazu</t>
  </si>
  <si>
    <t xml:space="preserve">Pułapka zatorów powietrznych z filtrem min. 40 mikronów i możliwością podłączenia pomiaru ciśnienia
</t>
  </si>
  <si>
    <t>Płytka do mocowania drenów dostosowana do rozmiarów poszczególnych drenów</t>
  </si>
  <si>
    <t>Część drenów tworzących układ tętnicy i żyły połączone, pakowane w oddzielny pakiet</t>
  </si>
  <si>
    <t>Oferowany oksygenator powinien mieć możliwość konfiguracji portów takich jak:                                        - wlot i wylot krwi utlenowanej oraz portów wymiennika ciepła</t>
  </si>
  <si>
    <t>Oksygenator musi posiadać możliwość zastosowania lotnych środków znieczulających przez cały okres jego sprawności</t>
  </si>
  <si>
    <t>wyjście z oksygenatora do kardioplegii bez zastawki i umożliwiający jednoczesne:             -podłączenie zestawu do kardioplegii,              -odpowietrzenie oksygenatora i systemu do krążenia,                                                                     -odpowietrzenie serca poprzez wsteczne ventowanie zestawem do kardioplegii</t>
  </si>
  <si>
    <t>wyjście krwi utlenowanej do kardioplegii krwistej o rozmiarze 1/4 cala</t>
  </si>
  <si>
    <t>porty wlotu i wylotu wody w w wymienniku ciepła dostosowane do  szybkozłączek typu Hansen</t>
  </si>
  <si>
    <t>wlot i wylot krwi oksygenatora o rozmiarze 3/8 cala</t>
  </si>
  <si>
    <t>porty wlotu i wylotu gazów o rozmiarze 1/4 cala</t>
  </si>
  <si>
    <t>1 niefiltrowany konektor typu luer</t>
  </si>
  <si>
    <t>minimum 2 konektory filtrowane - połączenie typu luer</t>
  </si>
  <si>
    <t>wloty linii ssakowych o rozmiarze 1/4 cala, do dyspozycji minimum 4 porty</t>
  </si>
  <si>
    <t>wlot żylny z możliwością obrotu o 360 st. o rozmiarze 1/2 cala</t>
  </si>
  <si>
    <t>oddzielny układ z filtrem spływu żylnego</t>
  </si>
  <si>
    <t>Konektor wylotowy oksygenatora 3/8 cala zamocowany pod kątem 90o w stosunku do sztucznego utleniacza</t>
  </si>
  <si>
    <t xml:space="preserve">Zestaw do krążenia z małym wypełnieniem ,pracujący w systemie zamkniętym  z  pompą centryfugalną  , z filtrem wbudowanym w oxygenator i pułapce powietrznej po stronie żylnej </t>
  </si>
  <si>
    <t xml:space="preserve">Oxygenator  dla dorosłych pracujący w systemie zamkniętym z małym wypełnieniem wstępnym układu do krążenia pozaustrojowego </t>
  </si>
  <si>
    <t>Przewidywany czas pracy oxygenatora z  zachowaniem pełnej sprawności   min.  6 godzin</t>
  </si>
  <si>
    <t>Powierzchnia wymiennika ciepła  max. 0,2 m2</t>
  </si>
  <si>
    <t>Max. wypełnienie całego zestawu 800 ml</t>
  </si>
  <si>
    <t>Powierzchnia wymiany gazowej  oxygentaora - 2,5 m2</t>
  </si>
  <si>
    <t>Zakres przepływu krwi od 1- 7 l/min</t>
  </si>
  <si>
    <t>Porty umożliwiające pomiary temperatur</t>
  </si>
  <si>
    <t>W zestawie miękki worek jako pojemnik ssakowy o poj min.1000ml. lub twardy zbiornik ssakowy</t>
  </si>
  <si>
    <t>Filtr gazowy</t>
  </si>
  <si>
    <t>Na całej długości dreny oznaczone kolorami tętnicza czerwonym , a żylna  niebieskim</t>
  </si>
  <si>
    <t xml:space="preserve">Dren na ssaki – 2 linie pakowane w oddzielne pakiety </t>
  </si>
  <si>
    <t>Objętość pułapki powietrznej na linii żylnej max 30 ml</t>
  </si>
  <si>
    <t xml:space="preserve">Oksygenator z kardiotomem ,  z filtrem tętniczym i drenażem z góry  kardiotomu oraz 3 układami filtującymi po stronie żylnej </t>
  </si>
  <si>
    <t>Objętość wypełniania statycznego napełnienia max. 225 ml</t>
  </si>
  <si>
    <t>Objętość zbiornika kardiotomijnego - 4500 ml</t>
  </si>
  <si>
    <t xml:space="preserve">Stalowy wymiennik ciepła </t>
  </si>
  <si>
    <t>Powierzchnia wymiany gazowej w oksygenatorze – 1,65 m2</t>
  </si>
  <si>
    <t>Zakres przepływu krwi  7 l/min</t>
  </si>
  <si>
    <t>Wymiennik ciepła ze stali nierdzewnej, wbudowany w układ oksygenatora</t>
  </si>
  <si>
    <t>Możliwość stosowania  podciśnienia w układzie żylnym</t>
  </si>
  <si>
    <t>Wlot drenażu żylnego o rozmiarze 1/2 cala umieszczony z góry kardiotomu</t>
  </si>
  <si>
    <t>Wykonawca na czas umowy zobowiązany jest do wyposażenia Zamawiającego w uchwyt mocujący oksygenator, bez dodatkowych kosztów dla Zamawiającego</t>
  </si>
  <si>
    <t xml:space="preserve">Hemokoncentrator z zestawem drenów </t>
  </si>
  <si>
    <t>Hemokoncentrator z zestawem drenów podłączeniowych z zestawem do krążenia pozaustrojowego</t>
  </si>
  <si>
    <t>Powierzchnia membran do 1.6 m2</t>
  </si>
  <si>
    <t>Wypełnienie hemofiltru max. 100 ml</t>
  </si>
  <si>
    <t xml:space="preserve">Hemofiltr  posiada dwa aktywne porty po stronie zewnętrznej </t>
  </si>
  <si>
    <t>Hemofiltr z możliwoscią przeprowadzenia:</t>
  </si>
  <si>
    <t>SCUF (wolna żylno-żylna i tętniczo-żylna ultrafiltracja)</t>
  </si>
  <si>
    <t>hemoconcentracji</t>
  </si>
  <si>
    <t>hemodiafiltracji</t>
  </si>
  <si>
    <t xml:space="preserve">Zestaw kompatybilny z zestawem do krążenia pozaustrojowego – wykorzystanie portów podłączeniowych systemu ECC i Hemofiltracji </t>
  </si>
  <si>
    <t>Konektory</t>
  </si>
  <si>
    <t>Sterylne worki na krew o poj. 1000 ml</t>
  </si>
  <si>
    <t xml:space="preserve">Oxygenator ECMO z zestawem drenów do wspomagania oddychania i krążenia bez pompy centryfugalnej  
</t>
  </si>
  <si>
    <t>Zestaw drenów o średnicy drenów linii tętniczej 3/8 oraz linia żylnej 3/8 cala</t>
  </si>
  <si>
    <t>Pakiet Nr 3</t>
  </si>
  <si>
    <t xml:space="preserve">Trójniki podłączeniowe  
</t>
  </si>
  <si>
    <t>kwalifikowany podpis elektroniczny upoważnionego przedstawiciela Wykonawcy</t>
  </si>
  <si>
    <t>1/2 x 3/8 cala</t>
  </si>
  <si>
    <t>3/8 x 3/8 cala</t>
  </si>
  <si>
    <t>1/2 x 1/2 cala</t>
  </si>
  <si>
    <t>3/8 x 1/4 x LL cala</t>
  </si>
  <si>
    <t>1/4 x 1/4 cala</t>
  </si>
  <si>
    <t>1/4 x LL cala</t>
  </si>
  <si>
    <t>Sterylne opakowania</t>
  </si>
  <si>
    <t xml:space="preserve">Pakowane pojedynczo </t>
  </si>
  <si>
    <t>Konektory podłączeniowe</t>
  </si>
  <si>
    <t xml:space="preserve">Trójniki podłączeniowe  </t>
  </si>
  <si>
    <t>1/2 x 3/8 x 3/8 cala</t>
  </si>
  <si>
    <t>Sterylne worki na krew</t>
  </si>
  <si>
    <t>Worki sterylne poj.min.1000ml.</t>
  </si>
  <si>
    <t xml:space="preserve">Oxygenator do wspomagań typu ECMO bez pompy centryfugalnej z zestawem drenów </t>
  </si>
  <si>
    <t>Przewidywany czas pracy oxygenatora z  zachowaniem pełnej sprawności do min. 14 dni</t>
  </si>
  <si>
    <t>Objętość wypełniania statycznego oxygenatora nie większa niż 230 ml</t>
  </si>
  <si>
    <t>Łączniki wlotowe i wylotowe 3/8 cala</t>
  </si>
  <si>
    <t>Zakres przepływu krwi od 0,4– 7.0 l/min</t>
  </si>
  <si>
    <t xml:space="preserve">Instrukcja w języku polskim </t>
  </si>
  <si>
    <t>Komplet drenów do krążenia pozaustrojowego  linia tętnicza 3/8 cala i linia żylna 3/8 cala</t>
  </si>
  <si>
    <t>linia żylna o rozmiarze 3/8 x 3/32 cala</t>
  </si>
  <si>
    <t>linia na pompę tętniczą o rozmiarze 1/2 x 3/32 cala – silikon medyczny</t>
  </si>
  <si>
    <t xml:space="preserve">linia na pompę ssaka o rozmiarze 3/8 x 3/32 cala – silikon medyczny
</t>
  </si>
  <si>
    <t>linia na pompę wentu 1/4x1/16 cala silikon medyczny</t>
  </si>
  <si>
    <t>Część drenów na stół operacyjny na całej długości oznaczone kolorami:</t>
  </si>
  <si>
    <t>linia tętnicza – pasek koloru czerwonego</t>
  </si>
  <si>
    <t>linia żylna – pasek koloru niebieskiego</t>
  </si>
  <si>
    <t>Dren na ssaki – 2 linie pakowane w pakiet na stół oznaczone kolorami:</t>
  </si>
  <si>
    <t>dren ssakowy na stół operacyjny – kolor zielony</t>
  </si>
  <si>
    <t>dren pompy ventującej na stół operacyjny – kolor żółty</t>
  </si>
  <si>
    <t xml:space="preserve">Część drenów tworzących układ tętnicy i żyły połączone, pakowane w oddzielny pakiet </t>
  </si>
  <si>
    <t>Linia 38 x 3/32 x 150 cm zapakowana w zestawie</t>
  </si>
  <si>
    <t>W zestawie shunt ¼ łączący oxygenator z kardiotomem z wbudowanym trójnikiem  do podłączenia kardioplegii</t>
  </si>
  <si>
    <t>Płytka samoprzylepna do mocowania drenów dostosowana do rozmiarów poszczególnych drenów</t>
  </si>
  <si>
    <t xml:space="preserve"> Wymiennik stalowy z wyjściem i wejściem do wody typu Hansen</t>
  </si>
  <si>
    <t>Pakiet Nr 4</t>
  </si>
  <si>
    <t xml:space="preserve">Oksygenator membranowy do 8l przepływu z wbudowanym filtrem tętniczym i twardym zbiornikiem kardiotomijnym </t>
  </si>
  <si>
    <t>Oksygenator membranowy w systemie otwartym z wbudowanym filtrem tętniczym</t>
  </si>
  <si>
    <t>Zakres przepływu krwi od  0,5 – 8,0 l/min</t>
  </si>
  <si>
    <t>Wbudowany filtr tętniczy w moduł oksygenatora</t>
  </si>
  <si>
    <t>Wejście/Wyjście dla wody – męske złącze typu Hansen</t>
  </si>
  <si>
    <t xml:space="preserve">Minimalny poziom roboczy 150 ml
</t>
  </si>
  <si>
    <t xml:space="preserve">Porty umożliwiające pomiary temperatury Spływ krwi odessanej posiada filtr o wielkości otworów 41 mikronów oraz wkładkę odpieniającą </t>
  </si>
  <si>
    <t xml:space="preserve">Zestaw drenów o średnicy drenów linii tętniczej 3/8 oraz linia żylnej 3/8 cala z pompą centryfugalną kompatybilną z pompą S5 firmy Stockert  </t>
  </si>
  <si>
    <t>linia na pompę wentu 1/4x3/32 cala silikon medyczny</t>
  </si>
  <si>
    <t>linia na pompę ssaka o rozmiarze 3/8 x 3/32 cala – silikon medyczny</t>
  </si>
  <si>
    <t xml:space="preserve">pompa tętnicza – centryfuga </t>
  </si>
  <si>
    <t>linia żylna – pasek koloru niebliskiego</t>
  </si>
  <si>
    <t>W zestawie głowica pompy centryfugalnej kompatybilna z pompą firmy Stockert z drenami 3/8x3/32 ,wypełnienie głowicy max. 57 ml</t>
  </si>
  <si>
    <t>Pułapka zatorów powietrznych z filtrem min. 40 mikronów  i możliwością podłączenia pomiaru ciśnienia</t>
  </si>
  <si>
    <t xml:space="preserve">Zestaw do kardioplegii 1:4 ze stalową spiralą </t>
  </si>
  <si>
    <t xml:space="preserve">Zestawy do kardioplegii 1:4 ze stalową spiralą </t>
  </si>
  <si>
    <t xml:space="preserve">Spirala wymiennika – stalowa </t>
  </si>
  <si>
    <t xml:space="preserve">Zestaw do krążenia z małym wypełnieniem ,pracujący w systemie zamkniętym  z  pompą centryfugalną kompatybilne z pompą stockert , z filtrem wbudowanym w oxygenator i pułapce powietrznej po stronie żylnej </t>
  </si>
  <si>
    <t xml:space="preserve">Termowymiennik poliuretanowy o powierzchni max 0,5m2, przy przepływie  krwi  4,0 l/min i przepływie wody 10 l/min min 65 %
</t>
  </si>
  <si>
    <t>Objętość wypełniania statycznego oxygenatora z filtrem napełnienia max. 400 ml</t>
  </si>
  <si>
    <t>Max. wypełnienie całego zestawu 1000 ml</t>
  </si>
  <si>
    <t>Zakres przepływu krwi od 0,5- 8 l/min</t>
  </si>
  <si>
    <t>W zestawie  twardy zbiornik ssakowy, worek 1000ml</t>
  </si>
  <si>
    <t xml:space="preserve">Przetworniki czujnika spływu do pompy  Stockert S 5 </t>
  </si>
  <si>
    <t>Mocowanie za pomocą warstwy samoprzylepnej</t>
  </si>
  <si>
    <t>Czujniki kompatybilne z pompą Stoockert S5</t>
  </si>
  <si>
    <t>Pakowane min. 100 szt</t>
  </si>
  <si>
    <t>Zestaw do odzyskiwania krwi z pola operacyjnego</t>
  </si>
  <si>
    <t>Kompatybilny z aparatem  XTRA. Skład:</t>
  </si>
  <si>
    <t>zbiornik do odzysku krwi</t>
  </si>
  <si>
    <t>linia aspiracyjna</t>
  </si>
  <si>
    <t>linia podciśnieniowa do pompy Xvac</t>
  </si>
  <si>
    <t>linia do antykoagulantu</t>
  </si>
  <si>
    <t>dzwon o poj. 55/125/175 lub 225 ml</t>
  </si>
  <si>
    <t>linia napełniająca</t>
  </si>
  <si>
    <t>worek na odpady poj. 10 litrów</t>
  </si>
  <si>
    <t xml:space="preserve">Sterylne opakowanie </t>
  </si>
  <si>
    <t>Pakiet Nr 5</t>
  </si>
  <si>
    <t xml:space="preserve">Kaniula aortalna zakrzywiona </t>
  </si>
  <si>
    <t xml:space="preserve">Kaniula aortalna zakrzywiona pod kątem  90° z łącznikiem, zbrojone rozm. 20 Fr,
Kaniula aortalna zakrzywiona pod kątem  90° z łącznikiem, zbrojone rozm. 22 Fr,
Kaniula aortalna zakrzywiona pod kątem  90° z łącznikiem, zbrojone rozm. 24 Fr
</t>
  </si>
  <si>
    <t xml:space="preserve">Długość max 27 cm. z konektorem łączącym 3/8 cala x 3/8 cala z odpowietrznikiem </t>
  </si>
  <si>
    <t>Zbrojenie uniemożliwiające zagięcie światła kaniuli podczas zabiegu</t>
  </si>
  <si>
    <t>Kaniule wyposażone w kołnierz z wcięciami do mocowania szwów</t>
  </si>
  <si>
    <t>Kaniula żylna zbrojona dwustopniowa prosta  32/40 Fr</t>
  </si>
  <si>
    <t>Kaniula 32/40 Fr- bez łącznika</t>
  </si>
  <si>
    <t xml:space="preserve">Zbrojenie uniemożliwiające zamknięcie  światła kaniuli w trakcie krążenia pozaustrojowego </t>
  </si>
  <si>
    <t>Znaczniki głębokości umożliwiające prawidłowe umiejscowienie kaniuli</t>
  </si>
  <si>
    <t>Długość całkowita kaniuli min. 36 cm</t>
  </si>
  <si>
    <t xml:space="preserve">Kaniula żylna zbrojona dwustopniowa prosta  28/36 Fr </t>
  </si>
  <si>
    <t xml:space="preserve">Kaniula 28/36 Fr bez łącznika </t>
  </si>
  <si>
    <t xml:space="preserve">Kaniula  żylna  zbrojona  dwustopniowa  owalna  w  rozmiarze:
32/40 Fr
</t>
  </si>
  <si>
    <t>Kaniula żylna zbrojona dwustopniowa owalna  32/40 Fr</t>
  </si>
  <si>
    <t xml:space="preserve">Kaniula 32/40 Fr- bez łącznika i owalnym korpusie </t>
  </si>
  <si>
    <t xml:space="preserve">Ssawki osierdziowe pericardialne </t>
  </si>
  <si>
    <t>Ssaki osierdziowe pericardialnne  miękkie z metalową sprężynką</t>
  </si>
  <si>
    <t>Wbudowana w ssawke sprężynka ze stali nierdzewnej z elementem obciążającym</t>
  </si>
  <si>
    <t>Długość całkowita max 38 cm zakończona łącznikiem 1/4 cala</t>
  </si>
  <si>
    <t>Kaniula żylna pojedyncza zbrojona prosta</t>
  </si>
  <si>
    <t>Kaniula żylna pojedyncza zbrojona prosta, rozm. od 28-34 Fr</t>
  </si>
  <si>
    <t>Zakończenie kaniuli typu lighthouse</t>
  </si>
  <si>
    <t>Kaniula żylna pojedyncza zbrojona zagięta</t>
  </si>
  <si>
    <t>Kaniula żylna pojedyncza zbrojona zagięta pod kątem 90 stopni rozm. od 28-34 Fr</t>
  </si>
  <si>
    <t>Pakiet Nr 6</t>
  </si>
  <si>
    <t xml:space="preserve">Kaniula  żylna  zbrojona krzywa pojedyncza z metalową końcówką w rozmiarze -  24 Fr </t>
  </si>
  <si>
    <t>Kaniula żylna zbrojona pojedyncza z metalową końcówką</t>
  </si>
  <si>
    <t>Zbrojenie uniemożliwiające zagięcie kaniuli podczas krążenia</t>
  </si>
  <si>
    <t>Długość całkowita kaniuli min. 35 cm</t>
  </si>
  <si>
    <t xml:space="preserve">Kaniule wysokoprzepływowe do ujść  wieńcowych </t>
  </si>
  <si>
    <t>Kaniule wysokoprzepływowe  do podawania kardioplegii do ujść wieńcowych w rozmiarze 12-14 Fr.</t>
  </si>
  <si>
    <t xml:space="preserve">Zakończenie kaniuli luer z możliwością podłączenia linii do podawania kardioplegii </t>
  </si>
  <si>
    <t xml:space="preserve">Ssawka wewnątrzsercowa (intracardialna) </t>
  </si>
  <si>
    <t xml:space="preserve">Ssaki wewnątrzsercowa (intracardialna)  </t>
  </si>
  <si>
    <t>Wbudowany w ssawkę wewątrzsercową element obciążający</t>
  </si>
  <si>
    <t>Ssawka zakończona perforowanym zbiorniczkiem</t>
  </si>
  <si>
    <t>Długość całkowita max. 38 cm zakończona łącznikiem 1/4 cala</t>
  </si>
  <si>
    <t>Igły do podawania kardioplegii doopuszkowo z ventem w rozmiarze 9 Fr</t>
  </si>
  <si>
    <t>Igły do kardioplegii z ventem do opuszki aorty 9Fr</t>
  </si>
  <si>
    <t xml:space="preserve">Końcówka kaniuli standartowa kołnierzem uszczelniającym i możliwością bezpiecznego zamocowania </t>
  </si>
  <si>
    <t>Igła wprowadzająca wykonana ze stali nierdzewnej</t>
  </si>
  <si>
    <t>Zakończenie kaniuli luer z możliwością podłączenia linii do podawania kardioplegii</t>
  </si>
  <si>
    <t>Prowadnica kaniuli z systemem zabezpieczającym przed wypływem krwi z opuszki aorty</t>
  </si>
  <si>
    <t>Igły do podawania kardioplegii  w rozmiarze 8 Fr</t>
  </si>
  <si>
    <t>Igły do kardioplegii  do opuszki aorty 8 Fr</t>
  </si>
  <si>
    <t>Kaniula do kardioplegii bez prowadnicy o długości min.15cm..</t>
  </si>
  <si>
    <t>Adapter do jednoczesnego podawania kardioplegii do prawego i lewego ujścia wieńcowego</t>
  </si>
  <si>
    <t>Adapter do podawania kardioplegii</t>
  </si>
  <si>
    <t>Jałowy</t>
  </si>
  <si>
    <t xml:space="preserve">Trójnikowe złącze perfuzyjne </t>
  </si>
  <si>
    <t>Proksymalne wejście typu luer żeńskie</t>
  </si>
  <si>
    <t>4 dystalne wyjścia typu luer męskie , z plastikowymi zaciskami</t>
  </si>
  <si>
    <t>Vent lewokomorowy w rozmiarze 16 Fr i 20 Fr</t>
  </si>
  <si>
    <t>Vent lewokomorowy w rozmiarze 16 Fr. i 20 Fr</t>
  </si>
  <si>
    <t>Cewnik ventu - silikonowy o długości min. 40 cm</t>
  </si>
  <si>
    <t xml:space="preserve">Łacznik ventu bez odpowietrznika </t>
  </si>
  <si>
    <t>Korpus ventu - prosty i plastyczny</t>
  </si>
  <si>
    <t>Zakończenie ventu łącznikiem 1/4 cala</t>
  </si>
  <si>
    <t>Kaniula do kardioplegii wstecznej ze sztywną prowadnicą 15Fr</t>
  </si>
  <si>
    <t>Kaniula do kardioplegii wstecznej</t>
  </si>
  <si>
    <t>Kaniula z balonikiem samouszczelniającym</t>
  </si>
  <si>
    <t>Prowadnik kaniuli sztywny</t>
  </si>
  <si>
    <t>Długość min 30 cm</t>
  </si>
  <si>
    <t xml:space="preserve">Kaniula do kardioplegii wstecznej z miękką prowadnicą 15 Fr
</t>
  </si>
  <si>
    <t>Kaniula do kardioplegii wstecznej z miękką prowadnicą</t>
  </si>
  <si>
    <t>Kaniula z balonikiem ręcznie wypełniającym</t>
  </si>
  <si>
    <t>Wykonana z silikonu</t>
  </si>
  <si>
    <t>Długość min. 30cm</t>
  </si>
  <si>
    <t>Kaniula  żylna  udowa z zestawem do wprowadzania kaniuli w jednym komplecie: 21 Fr  25 Fr</t>
  </si>
  <si>
    <t>Kaniula żylna udowa ze zwiększoną ilością otworów drenażowych</t>
  </si>
  <si>
    <t>Zestaw do wprowadzania kaniuli</t>
  </si>
  <si>
    <t>Konektor końcowy kaniuli w rozmiarze 3/8 cala</t>
  </si>
  <si>
    <t>Kaniula zakończona wieloma otworami</t>
  </si>
  <si>
    <t>Kaniula tętnicza udowa</t>
  </si>
  <si>
    <t>Kaniula tętnicza udowa w rozmiarach 17Fr,  19Fr,  21 Fr</t>
  </si>
  <si>
    <t>Zbrojenie kaniuli</t>
  </si>
  <si>
    <t>Kaniula  aortalna prosta  z prowadnicą i ruchomym kołnierzem</t>
  </si>
  <si>
    <t>Kaniula aortalna prosta z łącznikiem , zbrojona rozm. 18Fr - 20 Fr</t>
  </si>
  <si>
    <t xml:space="preserve">Centralne wyjście </t>
  </si>
  <si>
    <t>Kaniule wyposażone w ruchomy kołnierz do mocowania szwów</t>
  </si>
  <si>
    <t>W zestawie prowadnik pakowany razem</t>
  </si>
  <si>
    <t>Długość min.  25 cm, max 30cm. z konektorem łączącym 3/8 cala x 3/8 cala z odejściem bocznym typu Luer- Lock</t>
  </si>
  <si>
    <t xml:space="preserve">Zestaw do odzyskiwania krwi z pola operacyjnego </t>
  </si>
  <si>
    <t>Kompatybilny z aparatem AUTOLOG -MEDTRONIC</t>
  </si>
  <si>
    <t>Pakiet Nr 7</t>
  </si>
  <si>
    <t xml:space="preserve">Kaniula tętnicza udowa </t>
  </si>
  <si>
    <t>Zestaw do przezskórnej kaniulacji żyły udowej</t>
  </si>
  <si>
    <t>Kaniula tętnicza udowa w rozmiarach od 16,18,20 Fr</t>
  </si>
  <si>
    <t>Kaniula aortalna tętnicza zbrojona 17 Fr z konektorem łączącym 3/8 cala i odpowietrznikiem</t>
  </si>
  <si>
    <t>Kaniula aortalna tętnicza zbrojona 19 Fr z konektorem łączącym 3/8 cala i odpowietrznikiem</t>
  </si>
  <si>
    <t xml:space="preserve">Kaniula aortalna tętnicza zbrojona 21 Fr z konektorem łączącym 3/8 cala i odpowietrznikiem
</t>
  </si>
  <si>
    <t>Kaniula zakończona koszykiem z pierścieniem uszczelniającym ujście wieńcowe pod kątem 135o i rozmiarze 12 Fr oraz pod kątem 90o i rozmiarze14 Fr</t>
  </si>
  <si>
    <t xml:space="preserve">Kaniula udowa żylna w rozmiarze 21 Fr
</t>
  </si>
  <si>
    <t>Kaniula udowa żylna w rozmiarze 25 Fr</t>
  </si>
  <si>
    <t>Kaniula aortalna tętnicza zbrojona 16 Fr z konektorem łączącym 3/8 cala i odpowietrznikiem</t>
  </si>
  <si>
    <t>Kaniula aortalna tętnicza zbrojona 20 F. z konektorem łączącym 3/8 cala i odpowietrznikiem</t>
  </si>
  <si>
    <t>Kaniula aortalna tętnicza zbrojona 18 Fr z konektorem łączącym 3/8 cala i odpowietrznikiem</t>
  </si>
  <si>
    <t>Zestaw do przezskórnej kaniulacji żyły  udowej - zestaw do wkłucia</t>
  </si>
  <si>
    <t>Zestaw powinien zawierać:</t>
  </si>
  <si>
    <t>1 x 14 Fr – rozszerzacz</t>
  </si>
  <si>
    <t xml:space="preserve">strzykawka o objętości min. 10 ml                                   </t>
  </si>
  <si>
    <t>1 x Mini-Skalpel</t>
  </si>
  <si>
    <t>1 x180 cm – metalowa prowadnica</t>
  </si>
  <si>
    <t>1 x 10 Fr – rozszerzacz</t>
  </si>
  <si>
    <t>igła typ Seldinger</t>
  </si>
  <si>
    <t>1 x 24 Fr - rozszerzacz</t>
  </si>
  <si>
    <t>1 x 18 Fr - rozszerzacz</t>
  </si>
  <si>
    <t>Zestaw zapakowany podwójnie</t>
  </si>
  <si>
    <t>Pakiet Nr 8</t>
  </si>
  <si>
    <t>Oxygenator ECMO z drenami i pompą centryfugalną kompatybilną z centryfugą firmy MAQUET</t>
  </si>
  <si>
    <t xml:space="preserve">Oxygenator do wspomagań typu ECMO z pompą centryfugalną i zestawem drenów </t>
  </si>
  <si>
    <t xml:space="preserve">Wypełnienie centryfugi max. 35ml. </t>
  </si>
  <si>
    <t>Objętość wypełniania statycznego oxygenatora nie większa niż 220 ml</t>
  </si>
  <si>
    <t>Powierzchnia wymiany gazowej w oksygenatorze 1,8 m2</t>
  </si>
  <si>
    <t>Zakres przepływu krwi od 0,5– 7.0 l/min</t>
  </si>
  <si>
    <t xml:space="preserve">Przetworniki czujnika spływu do pompy   MAQUET HL 20 </t>
  </si>
  <si>
    <t>Czujniki kompatybilne z pompą Maquet HL - 20</t>
  </si>
  <si>
    <t>Pakowane min. 100 szt.</t>
  </si>
  <si>
    <t xml:space="preserve">Głowice pompy centryfugalnej  
</t>
  </si>
  <si>
    <t>Głowice pompy centryfugalnej kompatybilnej z napędem Rota Flow i HL-20</t>
  </si>
  <si>
    <t>Konektor wlotu i wylotu pompy w rozmiarze 3/8 cala</t>
  </si>
  <si>
    <t>Wypełnienie pompy max. 35 ml</t>
  </si>
  <si>
    <t>Przepływ pompy centryfugalnej 0 - 9,9 l/min</t>
  </si>
  <si>
    <t>Objętość wypełnienia absorbera: 300 ml</t>
  </si>
  <si>
    <t xml:space="preserve">Absorber pełnej krwi stosowany do ECC, ECMO, CVVHDF </t>
  </si>
  <si>
    <t xml:space="preserve">Czas leczenia pojedynczym absorberem 24h , przez max 7 kolejnych dni </t>
  </si>
  <si>
    <t>Produkt ma posiadać certyfikat ISO10993 i znak CE</t>
  </si>
  <si>
    <t>Sterylność absorbera min. 2 lata</t>
  </si>
  <si>
    <t>Adsorbuje substancje hydrofobowe do 55 kDa, nie aktywuje krzepnięcia i nie usuwa immunoglobulin ani czynników krzepnięcia.</t>
  </si>
  <si>
    <t xml:space="preserve">Opakowanie transportowe filtrów do absorbcji: min. 12 szt. </t>
  </si>
  <si>
    <t>Przepływ krwi przez absorber od 100 ml/min. do max. 700 ml/min</t>
  </si>
  <si>
    <t xml:space="preserve">Instrukcja obsługi filtra w j. polskim </t>
  </si>
  <si>
    <t>Wraz z pierwszym zamówieniem, oprócz konektorów Zamawiający wymaga dostarczenia elastycznego, giętkiego uchwytu do adsorbera.</t>
  </si>
  <si>
    <t xml:space="preserve">Wraz z zamówieniem opakowania 12 adsorberów, Zamawiający wymaga dostarczenia konektorów podłączeniowych i konektorów do przepłukiwania.
-zestaw łączników/adapterów do krążenia pozaustrojowego
1xDINLock żeński-Luer Lock męski z rolką
1xDin Lock żeński- Luer-Lock męski z zaciskiem,
1x worek 2 litry
1x adapter Luer Lock żeński-spike,
1x adapter DINLock męski-Luer-Lock żeński,
1x DINLock żeński-DINLock żeński z portem
</t>
  </si>
  <si>
    <r>
      <t>Powierzchnia wymiany gazowej  oxygentaora – 1,75 m</t>
    </r>
    <r>
      <rPr>
        <vertAlign val="superscript"/>
        <sz val="10"/>
        <color rgb="FF000000"/>
        <rFont val="Cambria"/>
        <family val="1"/>
        <charset val="238"/>
        <scheme val="major"/>
      </rPr>
      <t>2</t>
    </r>
  </si>
  <si>
    <r>
      <rPr>
        <sz val="10"/>
        <rFont val="Cambria"/>
        <family val="1"/>
        <charset val="238"/>
        <scheme val="major"/>
      </rPr>
      <t>Powierzchnia wymiany gazowej oxygentaora 2,5 m2  
- włókna kapilarne oksygenatora musza zapewniać transfer gazów na stałym poziomie</t>
    </r>
    <r>
      <rPr>
        <sz val="10"/>
        <color rgb="FFFF0000"/>
        <rFont val="Cambria"/>
        <family val="1"/>
        <charset val="238"/>
        <scheme val="major"/>
      </rPr>
      <t xml:space="preserve">
</t>
    </r>
  </si>
  <si>
    <r>
      <t>Wymiennik ciepła wykonany ze stali nierdzewnej wbudowany w oksygenator o powierzchni wymiennika ciepła  max. 0,2 m</t>
    </r>
    <r>
      <rPr>
        <vertAlign val="superscript"/>
        <sz val="10"/>
        <color rgb="FF000000"/>
        <rFont val="Cambria"/>
        <family val="1"/>
        <charset val="238"/>
        <scheme val="major"/>
      </rPr>
      <t xml:space="preserve">2 </t>
    </r>
  </si>
  <si>
    <r>
      <t>Dreny do krążenia pozaustrojowego</t>
    </r>
    <r>
      <rPr>
        <b/>
        <sz val="10"/>
        <rFont val="Cambria"/>
        <family val="1"/>
        <charset val="238"/>
        <scheme val="major"/>
      </rPr>
      <t xml:space="preserve"> zgodnie ze schematem </t>
    </r>
  </si>
  <si>
    <r>
      <t xml:space="preserve">Zestaw do podawania kardioplegii </t>
    </r>
    <r>
      <rPr>
        <b/>
        <sz val="10"/>
        <rFont val="Cambria"/>
        <family val="1"/>
        <charset val="238"/>
        <scheme val="major"/>
      </rPr>
      <t xml:space="preserve">zgodny ze schematem </t>
    </r>
  </si>
  <si>
    <t xml:space="preserve"> hemofiltracji</t>
  </si>
  <si>
    <t>  3/8 x 3/8 x 3/8 cala,</t>
  </si>
  <si>
    <r>
      <t>Powierzchnia wymiennika ciepła min. 0.08m</t>
    </r>
    <r>
      <rPr>
        <vertAlign val="superscript"/>
        <sz val="10"/>
        <color rgb="FF000000"/>
        <rFont val="Cambria"/>
        <family val="1"/>
        <charset val="238"/>
        <scheme val="major"/>
      </rPr>
      <t xml:space="preserve">2 </t>
    </r>
  </si>
  <si>
    <r>
      <t>Powierzchnia wymiany gazowej w oksygenatorze 1,8 m</t>
    </r>
    <r>
      <rPr>
        <vertAlign val="superscript"/>
        <sz val="10"/>
        <color rgb="FF000000"/>
        <rFont val="Cambria"/>
        <family val="1"/>
        <charset val="238"/>
        <scheme val="major"/>
      </rPr>
      <t>2</t>
    </r>
  </si>
  <si>
    <r>
      <t>Zestaw do podawania kardioplegii</t>
    </r>
    <r>
      <rPr>
        <b/>
        <sz val="10"/>
        <rFont val="Cambria"/>
        <family val="1"/>
        <charset val="238"/>
        <scheme val="major"/>
      </rPr>
      <t xml:space="preserve"> zgodny ze schematem </t>
    </r>
  </si>
  <si>
    <r>
      <t>Termowymiennik poliuretanowy o powierzchni max 0,5m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, przy przepływie  krwi  4,0 l/min i przepływie wody 10 l/min min 65 %</t>
    </r>
  </si>
  <si>
    <r>
      <t>Metalowa końcówka kaniuli zagięta pod kątem  90</t>
    </r>
    <r>
      <rPr>
        <vertAlign val="superscript"/>
        <sz val="10"/>
        <rFont val="Cambria"/>
        <family val="1"/>
        <charset val="238"/>
        <scheme val="major"/>
      </rPr>
      <t>o</t>
    </r>
  </si>
  <si>
    <r>
      <t>Całkowita powierzchnia adsorpcji jednego wkładu &gt; 40 000 m</t>
    </r>
    <r>
      <rPr>
        <vertAlign val="superscript"/>
        <sz val="10"/>
        <rFont val="Cambria"/>
        <family val="1"/>
        <charset val="238"/>
        <scheme val="major"/>
      </rPr>
      <t>2</t>
    </r>
  </si>
  <si>
    <t xml:space="preserve">Kaniula  żylna  zbrojona  dwustopniowa  prosta  w  rozmiarze:
32/40 Fr bez łącznika 
</t>
  </si>
  <si>
    <t xml:space="preserve">Kaniula  żylna  zbrojona  dwustopniowa  prosta  w  rozmiarze:
28/36 Fr  bez łącznika 
</t>
  </si>
  <si>
    <t>W tabeli uwzględnione są formuły. Wykonawca przy wycenie winien sprawdzić poprawność przeliczeń.</t>
  </si>
  <si>
    <t>3/8 x3/8LL cala</t>
  </si>
  <si>
    <t>¼ x1/4 x 1/4 cala</t>
  </si>
  <si>
    <t xml:space="preserve">Krem do czujnika przepływu </t>
  </si>
  <si>
    <r>
      <t xml:space="preserve">Oxygenator membranowy w systemie </t>
    </r>
    <r>
      <rPr>
        <b/>
        <sz val="10"/>
        <color rgb="FFFF0000"/>
        <rFont val="Cambria"/>
        <family val="1"/>
        <charset val="238"/>
        <scheme val="major"/>
      </rPr>
      <t>otwartym</t>
    </r>
    <r>
      <rPr>
        <b/>
        <sz val="10"/>
        <rFont val="Cambria"/>
        <family val="1"/>
        <charset val="238"/>
        <scheme val="major"/>
      </rPr>
      <t xml:space="preserve"> z wbudowanym filtrem tętniczym</t>
    </r>
  </si>
  <si>
    <t xml:space="preserve">Oddzielny niezależny konektor do podaży kardioplegii typu luer żeński z wbudowaną zastawką jednokierunkową w oksygenatorze
</t>
  </si>
  <si>
    <t>Pakiet Nr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</si>
</sst>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mbria"/>
      <family val="1"/>
      <charset val="238"/>
      <scheme val="major"/>
    </font>
    <font>
      <b/>
      <sz val="12"/>
      <color rgb="FFFF000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vertAlign val="superscript"/>
      <sz val="10"/>
      <color rgb="FF00000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sz val="10"/>
      <color indexed="55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b/>
      <sz val="10"/>
      <color rgb="FF717171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sz val="10"/>
      <color theme="3"/>
      <name val="Cambria"/>
      <family val="1"/>
      <charset val="238"/>
      <scheme val="major"/>
    </font>
    <font>
      <b/>
      <sz val="10"/>
      <color theme="3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Fill="1" applyBorder="1" applyAlignment="1">
      <alignment horizontal="left" indent="2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wrapText="1" indent="2"/>
    </xf>
    <xf numFmtId="0" fontId="6" fillId="0" borderId="13" xfId="0" applyFont="1" applyBorder="1" applyAlignment="1">
      <alignment horizontal="left" wrapText="1" indent="2"/>
    </xf>
    <xf numFmtId="0" fontId="6" fillId="0" borderId="16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8" fillId="0" borderId="0" xfId="0" applyFont="1"/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5" fillId="0" borderId="0" xfId="0" applyFont="1" applyFill="1" applyAlignment="1">
      <alignment horizontal="left" vertical="center" indent="2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horizontal="left" indent="2"/>
    </xf>
    <xf numFmtId="0" fontId="6" fillId="0" borderId="4" xfId="0" applyFont="1" applyBorder="1"/>
    <xf numFmtId="0" fontId="8" fillId="0" borderId="0" xfId="0" applyFont="1" applyAlignment="1">
      <alignment horizontal="left" wrapText="1"/>
    </xf>
    <xf numFmtId="0" fontId="6" fillId="0" borderId="0" xfId="0" applyFont="1" applyFill="1" applyAlignment="1">
      <alignment horizontal="left"/>
    </xf>
    <xf numFmtId="0" fontId="10" fillId="0" borderId="0" xfId="0" applyFont="1" applyFill="1"/>
    <xf numFmtId="0" fontId="6" fillId="0" borderId="0" xfId="0" applyFont="1" applyFill="1"/>
    <xf numFmtId="0" fontId="7" fillId="2" borderId="11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12" fillId="0" borderId="7" xfId="3" quotePrefix="1" applyFont="1" applyFill="1" applyBorder="1" applyAlignment="1">
      <alignment horizontal="center" vertical="center" wrapText="1"/>
    </xf>
    <xf numFmtId="0" fontId="12" fillId="0" borderId="6" xfId="4" quotePrefix="1" applyFont="1" applyFill="1" applyBorder="1" applyAlignment="1">
      <alignment horizontal="center" vertical="center" wrapText="1"/>
    </xf>
    <xf numFmtId="0" fontId="12" fillId="0" borderId="4" xfId="5" quotePrefix="1" applyFont="1" applyFill="1" applyBorder="1" applyAlignment="1">
      <alignment horizontal="center" vertical="center" wrapText="1"/>
    </xf>
    <xf numFmtId="0" fontId="12" fillId="0" borderId="7" xfId="2" quotePrefix="1" applyFont="1" applyFill="1" applyBorder="1" applyAlignment="1">
      <alignment horizontal="center" vertical="center" wrapText="1"/>
    </xf>
    <xf numFmtId="0" fontId="12" fillId="0" borderId="8" xfId="2" quotePrefix="1" applyFont="1" applyFill="1" applyBorder="1" applyAlignment="1">
      <alignment horizontal="center" vertical="center" wrapText="1"/>
    </xf>
    <xf numFmtId="0" fontId="12" fillId="0" borderId="5" xfId="2" quotePrefix="1" applyFont="1" applyFill="1" applyBorder="1" applyAlignment="1">
      <alignment horizontal="center" vertical="center" wrapText="1"/>
    </xf>
    <xf numFmtId="0" fontId="12" fillId="0" borderId="9" xfId="2" quotePrefix="1" applyFont="1" applyFill="1" applyBorder="1" applyAlignment="1">
      <alignment horizontal="center" vertical="center" wrapText="1"/>
    </xf>
    <xf numFmtId="0" fontId="12" fillId="0" borderId="4" xfId="3" quotePrefix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2" fontId="5" fillId="6" borderId="4" xfId="1" applyNumberFormat="1" applyFont="1" applyFill="1" applyBorder="1" applyAlignment="1">
      <alignment horizontal="center" vertical="center"/>
    </xf>
    <xf numFmtId="44" fontId="5" fillId="0" borderId="4" xfId="1" applyNumberFormat="1" applyFont="1" applyFill="1" applyBorder="1" applyAlignment="1">
      <alignment horizontal="center" vertical="center"/>
    </xf>
    <xf numFmtId="44" fontId="5" fillId="6" borderId="4" xfId="1" applyNumberFormat="1" applyFont="1" applyFill="1" applyBorder="1" applyAlignment="1">
      <alignment horizontal="right" vertical="center"/>
    </xf>
    <xf numFmtId="2" fontId="5" fillId="0" borderId="4" xfId="2" applyNumberFormat="1" applyFont="1" applyFill="1" applyBorder="1" applyAlignment="1">
      <alignment horizontal="center" vertical="center"/>
    </xf>
    <xf numFmtId="44" fontId="5" fillId="0" borderId="4" xfId="1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2" fontId="5" fillId="6" borderId="13" xfId="1" applyNumberFormat="1" applyFont="1" applyFill="1" applyBorder="1" applyAlignment="1">
      <alignment horizontal="center" vertical="center"/>
    </xf>
    <xf numFmtId="44" fontId="5" fillId="0" borderId="13" xfId="1" applyNumberFormat="1" applyFont="1" applyFill="1" applyBorder="1" applyAlignment="1">
      <alignment horizontal="center" vertical="center"/>
    </xf>
    <xf numFmtId="44" fontId="5" fillId="6" borderId="13" xfId="1" applyNumberFormat="1" applyFont="1" applyFill="1" applyBorder="1" applyAlignment="1">
      <alignment horizontal="right" vertical="center"/>
    </xf>
    <xf numFmtId="44" fontId="5" fillId="0" borderId="13" xfId="1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44" fontId="7" fillId="6" borderId="1" xfId="6" applyNumberFormat="1" applyFont="1" applyFill="1" applyBorder="1" applyAlignment="1">
      <alignment vertical="center"/>
    </xf>
    <xf numFmtId="0" fontId="13" fillId="0" borderId="12" xfId="6" applyFont="1" applyFill="1" applyBorder="1" applyAlignment="1">
      <alignment vertical="center"/>
    </xf>
    <xf numFmtId="44" fontId="7" fillId="3" borderId="1" xfId="6" applyNumberFormat="1" applyFont="1" applyFill="1" applyBorder="1" applyAlignment="1">
      <alignment vertical="center"/>
    </xf>
    <xf numFmtId="0" fontId="6" fillId="5" borderId="13" xfId="0" applyFont="1" applyFill="1" applyBorder="1" applyAlignment="1">
      <alignment horizontal="left" vertical="top" wrapText="1"/>
    </xf>
    <xf numFmtId="0" fontId="6" fillId="5" borderId="13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 wrapText="1" indent="2"/>
    </xf>
    <xf numFmtId="0" fontId="6" fillId="0" borderId="0" xfId="0" applyFont="1" applyFill="1" applyAlignment="1">
      <alignment vertical="top"/>
    </xf>
    <xf numFmtId="0" fontId="5" fillId="0" borderId="13" xfId="0" applyFont="1" applyFill="1" applyBorder="1" applyAlignment="1">
      <alignment horizontal="left" vertical="top" wrapText="1" indent="2"/>
    </xf>
    <xf numFmtId="0" fontId="6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0" fontId="6" fillId="5" borderId="4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5" fillId="0" borderId="0" xfId="0" applyFont="1"/>
    <xf numFmtId="0" fontId="5" fillId="0" borderId="0" xfId="2" applyFont="1" applyFill="1" applyBorder="1" applyAlignment="1">
      <alignment horizontal="left" vertical="center"/>
    </xf>
    <xf numFmtId="0" fontId="13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vertical="top" wrapText="1"/>
    </xf>
    <xf numFmtId="0" fontId="5" fillId="0" borderId="0" xfId="0" applyFont="1" applyFill="1"/>
    <xf numFmtId="0" fontId="5" fillId="4" borderId="4" xfId="0" applyFont="1" applyFill="1" applyBorder="1" applyAlignment="1">
      <alignment horizontal="right" vertical="center"/>
    </xf>
    <xf numFmtId="0" fontId="5" fillId="4" borderId="11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/>
    </xf>
    <xf numFmtId="44" fontId="5" fillId="4" borderId="4" xfId="1" applyNumberFormat="1" applyFont="1" applyFill="1" applyBorder="1" applyAlignment="1">
      <alignment horizontal="center" vertical="center"/>
    </xf>
    <xf numFmtId="2" fontId="5" fillId="4" borderId="4" xfId="2" applyNumberFormat="1" applyFont="1" applyFill="1" applyBorder="1" applyAlignment="1">
      <alignment horizontal="center" vertical="center"/>
    </xf>
    <xf numFmtId="44" fontId="5" fillId="4" borderId="4" xfId="1" applyNumberFormat="1" applyFont="1" applyFill="1" applyBorder="1" applyAlignment="1">
      <alignment horizontal="right" vertical="center"/>
    </xf>
    <xf numFmtId="0" fontId="12" fillId="4" borderId="4" xfId="3" quotePrefix="1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4" borderId="4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" fillId="0" borderId="12" xfId="6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5" fillId="5" borderId="13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/>
    <xf numFmtId="0" fontId="7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vertical="top" wrapText="1"/>
    </xf>
    <xf numFmtId="0" fontId="5" fillId="0" borderId="13" xfId="0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vertical="top"/>
    </xf>
    <xf numFmtId="0" fontId="11" fillId="0" borderId="0" xfId="0" applyFont="1"/>
    <xf numFmtId="0" fontId="5" fillId="5" borderId="4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0" fontId="16" fillId="0" borderId="0" xfId="0" applyFont="1"/>
    <xf numFmtId="0" fontId="5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top" wrapText="1"/>
    </xf>
    <xf numFmtId="0" fontId="8" fillId="0" borderId="4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center"/>
    </xf>
    <xf numFmtId="0" fontId="19" fillId="0" borderId="0" xfId="0" applyFont="1" applyFill="1"/>
    <xf numFmtId="0" fontId="18" fillId="0" borderId="0" xfId="0" applyFont="1" applyFill="1"/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6" fillId="0" borderId="17" xfId="0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vertical="top" wrapText="1"/>
    </xf>
    <xf numFmtId="0" fontId="7" fillId="0" borderId="3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2" borderId="4" xfId="2" applyFont="1" applyFill="1" applyBorder="1" applyAlignment="1">
      <alignment horizontal="center" vertical="center" wrapText="1"/>
    </xf>
    <xf numFmtId="0" fontId="12" fillId="0" borderId="4" xfId="3" quotePrefix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left" wrapText="1"/>
    </xf>
    <xf numFmtId="0" fontId="5" fillId="4" borderId="14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</cellXfs>
  <cellStyles count="7">
    <cellStyle name="Normalny" xfId="0" builtinId="0"/>
    <cellStyle name="Normalny_Arkusz11" xfId="4"/>
    <cellStyle name="Normalny_Arkusz13" xfId="3"/>
    <cellStyle name="Normalny_Arkusz5" xfId="6"/>
    <cellStyle name="Normalny_kardiowert_w2-zal2" xfId="2"/>
    <cellStyle name="Normalny_pak. nr 1, 2009" xfId="5"/>
    <cellStyle name="Walutowy" xfId="1" builtinId="4"/>
  </cellStyles>
  <dxfs count="0"/>
  <tableStyles count="0" defaultTableStyle="TableStyleMedium9" defaultPivotStyle="PivotStyleLight16"/>
  <colors>
    <mruColors>
      <color rgb="FFFFFFCC"/>
      <color rgb="FFFAFCEE"/>
      <color rgb="FFFCF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4"/>
  <sheetViews>
    <sheetView tabSelected="1" view="pageBreakPreview" topLeftCell="A5" zoomScale="120" zoomScaleNormal="100" zoomScaleSheetLayoutView="120" workbookViewId="0">
      <selection activeCell="F20" sqref="F20"/>
    </sheetView>
  </sheetViews>
  <sheetFormatPr defaultRowHeight="12.75"/>
  <cols>
    <col min="1" max="1" width="4" style="21" customWidth="1"/>
    <col min="2" max="2" width="39.875" style="23" customWidth="1"/>
    <col min="3" max="4" width="10.125" style="23" customWidth="1"/>
    <col min="5" max="6" width="9" style="23"/>
    <col min="7" max="7" width="12.125" style="23" customWidth="1"/>
    <col min="8" max="9" width="9" style="23"/>
    <col min="10" max="10" width="12.75" style="23" customWidth="1"/>
    <col min="11" max="11" width="9" style="23"/>
    <col min="12" max="12" width="12.5" style="23" customWidth="1"/>
    <col min="13" max="13" width="13.125" style="23" customWidth="1"/>
    <col min="14" max="16384" width="9" style="23"/>
  </cols>
  <sheetData>
    <row r="1" spans="1:13" s="131" customFormat="1">
      <c r="A1" s="132"/>
      <c r="B1" s="134" t="s">
        <v>55</v>
      </c>
      <c r="C1" s="130"/>
      <c r="D1" s="130"/>
      <c r="E1" s="130"/>
      <c r="F1" s="130"/>
      <c r="G1" s="130"/>
      <c r="H1" s="130"/>
      <c r="I1" s="130"/>
      <c r="J1" s="130"/>
      <c r="K1" s="130"/>
    </row>
    <row r="2" spans="1:13" s="131" customFormat="1">
      <c r="A2" s="133" t="s">
        <v>57</v>
      </c>
      <c r="B2" s="134" t="s">
        <v>56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3" s="131" customFormat="1">
      <c r="A3" s="133" t="s">
        <v>57</v>
      </c>
      <c r="B3" s="134" t="s">
        <v>54</v>
      </c>
      <c r="C3" s="130"/>
      <c r="D3" s="130"/>
      <c r="E3" s="130"/>
      <c r="F3" s="130"/>
      <c r="G3" s="130"/>
      <c r="H3" s="130"/>
      <c r="I3" s="130"/>
      <c r="J3" s="130"/>
      <c r="K3" s="130"/>
    </row>
    <row r="4" spans="1:13" s="131" customFormat="1">
      <c r="A4" s="133" t="s">
        <v>57</v>
      </c>
      <c r="B4" s="134" t="s">
        <v>372</v>
      </c>
      <c r="C4" s="130"/>
      <c r="D4" s="130"/>
      <c r="E4" s="130"/>
      <c r="F4" s="130"/>
      <c r="G4" s="130"/>
      <c r="H4" s="130"/>
      <c r="I4" s="130"/>
      <c r="J4" s="130"/>
      <c r="K4" s="130"/>
    </row>
    <row r="5" spans="1:13" s="131" customFormat="1">
      <c r="A5" s="133" t="s">
        <v>57</v>
      </c>
      <c r="B5" s="134" t="s">
        <v>41</v>
      </c>
      <c r="C5" s="130"/>
      <c r="D5" s="130"/>
      <c r="E5" s="130"/>
      <c r="F5" s="130"/>
      <c r="G5" s="130"/>
      <c r="H5" s="130"/>
      <c r="I5" s="130"/>
      <c r="J5" s="130"/>
      <c r="K5" s="130"/>
    </row>
    <row r="7" spans="1:13">
      <c r="A7" s="194" t="s">
        <v>43</v>
      </c>
      <c r="B7" s="195"/>
      <c r="C7" s="196"/>
    </row>
    <row r="8" spans="1:13" ht="63.75">
      <c r="A8" s="167" t="s">
        <v>38</v>
      </c>
      <c r="B8" s="167"/>
      <c r="C8" s="167"/>
      <c r="D8" s="167"/>
      <c r="E8" s="24" t="s">
        <v>20</v>
      </c>
      <c r="F8" s="25" t="s">
        <v>21</v>
      </c>
      <c r="G8" s="25" t="s">
        <v>22</v>
      </c>
      <c r="H8" s="25" t="s">
        <v>23</v>
      </c>
      <c r="I8" s="25" t="s">
        <v>24</v>
      </c>
      <c r="J8" s="25" t="s">
        <v>25</v>
      </c>
      <c r="K8" s="25" t="s">
        <v>26</v>
      </c>
      <c r="L8" s="25" t="s">
        <v>27</v>
      </c>
      <c r="M8" s="26" t="s">
        <v>42</v>
      </c>
    </row>
    <row r="9" spans="1:13">
      <c r="A9" s="168" t="s">
        <v>39</v>
      </c>
      <c r="B9" s="168"/>
      <c r="C9" s="168"/>
      <c r="D9" s="168"/>
      <c r="E9" s="27" t="s">
        <v>28</v>
      </c>
      <c r="F9" s="28" t="s">
        <v>29</v>
      </c>
      <c r="G9" s="29" t="s">
        <v>30</v>
      </c>
      <c r="H9" s="29" t="s">
        <v>31</v>
      </c>
      <c r="I9" s="30" t="s">
        <v>32</v>
      </c>
      <c r="J9" s="31" t="s">
        <v>33</v>
      </c>
      <c r="K9" s="32" t="s">
        <v>34</v>
      </c>
      <c r="L9" s="33" t="s">
        <v>35</v>
      </c>
      <c r="M9" s="34" t="s">
        <v>36</v>
      </c>
    </row>
    <row r="10" spans="1:13" ht="30.75" customHeight="1">
      <c r="A10" s="35">
        <v>1</v>
      </c>
      <c r="B10" s="159" t="s">
        <v>58</v>
      </c>
      <c r="C10" s="160"/>
      <c r="D10" s="161"/>
      <c r="E10" s="36">
        <v>450</v>
      </c>
      <c r="F10" s="37" t="s">
        <v>37</v>
      </c>
      <c r="G10" s="37"/>
      <c r="H10" s="38"/>
      <c r="I10" s="39">
        <f>ROUND(H10*(1+(K10/100)),2)</f>
        <v>0</v>
      </c>
      <c r="J10" s="40">
        <f>E10*H10</f>
        <v>0</v>
      </c>
      <c r="K10" s="41">
        <v>8</v>
      </c>
      <c r="L10" s="42">
        <f>J10+J10*K10/100</f>
        <v>0</v>
      </c>
      <c r="M10" s="34"/>
    </row>
    <row r="11" spans="1:13" ht="19.5" customHeight="1">
      <c r="A11" s="35">
        <v>2</v>
      </c>
      <c r="B11" s="159" t="s">
        <v>60</v>
      </c>
      <c r="C11" s="160"/>
      <c r="D11" s="161"/>
      <c r="E11" s="43">
        <v>600</v>
      </c>
      <c r="F11" s="37" t="s">
        <v>37</v>
      </c>
      <c r="G11" s="37"/>
      <c r="H11" s="38"/>
      <c r="I11" s="39">
        <f t="shared" ref="I11:I13" si="0">ROUND(H11*(1+(K11/100)),2)</f>
        <v>0</v>
      </c>
      <c r="J11" s="40">
        <f t="shared" ref="J11:J13" si="1">E11*H11</f>
        <v>0</v>
      </c>
      <c r="K11" s="41">
        <v>8</v>
      </c>
      <c r="L11" s="42">
        <f t="shared" ref="L11:L13" si="2">J11+J11*K11/100</f>
        <v>0</v>
      </c>
      <c r="M11" s="34"/>
    </row>
    <row r="12" spans="1:13" ht="17.25" customHeight="1">
      <c r="A12" s="35">
        <v>3</v>
      </c>
      <c r="B12" s="159" t="s">
        <v>64</v>
      </c>
      <c r="C12" s="160"/>
      <c r="D12" s="161"/>
      <c r="E12" s="43">
        <v>600</v>
      </c>
      <c r="F12" s="37" t="s">
        <v>37</v>
      </c>
      <c r="G12" s="37"/>
      <c r="H12" s="38"/>
      <c r="I12" s="39">
        <f t="shared" si="0"/>
        <v>0</v>
      </c>
      <c r="J12" s="40">
        <f t="shared" si="1"/>
        <v>0</v>
      </c>
      <c r="K12" s="41">
        <v>8</v>
      </c>
      <c r="L12" s="42">
        <f t="shared" si="2"/>
        <v>0</v>
      </c>
      <c r="M12" s="34"/>
    </row>
    <row r="13" spans="1:13" ht="16.5" customHeight="1" thickBot="1">
      <c r="A13" s="35">
        <v>4</v>
      </c>
      <c r="B13" s="159" t="s">
        <v>71</v>
      </c>
      <c r="C13" s="160"/>
      <c r="D13" s="161"/>
      <c r="E13" s="44">
        <v>400</v>
      </c>
      <c r="F13" s="37" t="s">
        <v>37</v>
      </c>
      <c r="G13" s="37"/>
      <c r="H13" s="45"/>
      <c r="I13" s="46">
        <f t="shared" si="0"/>
        <v>0</v>
      </c>
      <c r="J13" s="47">
        <f t="shared" si="1"/>
        <v>0</v>
      </c>
      <c r="K13" s="41">
        <v>8</v>
      </c>
      <c r="L13" s="48">
        <f t="shared" si="2"/>
        <v>0</v>
      </c>
      <c r="M13" s="34"/>
    </row>
    <row r="14" spans="1:13" ht="14.25" customHeight="1" thickBot="1">
      <c r="A14" s="49"/>
      <c r="B14" s="49"/>
      <c r="C14" s="49"/>
      <c r="D14" s="49"/>
      <c r="E14" s="50"/>
      <c r="F14" s="51"/>
      <c r="H14" s="157" t="s">
        <v>40</v>
      </c>
      <c r="I14" s="158"/>
      <c r="J14" s="52">
        <f>SUM(J10:J13)</f>
        <v>0</v>
      </c>
      <c r="K14" s="53"/>
      <c r="L14" s="54">
        <f>SUM(L10:L13)</f>
        <v>0</v>
      </c>
    </row>
    <row r="15" spans="1:13" ht="12.75" customHeight="1">
      <c r="A15" s="49"/>
      <c r="B15" s="49"/>
      <c r="C15" s="49"/>
      <c r="D15" s="49"/>
      <c r="E15" s="50"/>
      <c r="F15" s="51"/>
    </row>
    <row r="16" spans="1:13" ht="47.25" customHeight="1">
      <c r="A16" s="55" t="s">
        <v>0</v>
      </c>
      <c r="B16" s="56" t="s">
        <v>1</v>
      </c>
      <c r="C16" s="56" t="s">
        <v>2</v>
      </c>
      <c r="D16" s="56" t="s">
        <v>53</v>
      </c>
    </row>
    <row r="17" spans="1:4" ht="44.25" customHeight="1">
      <c r="A17" s="148" t="s">
        <v>3</v>
      </c>
      <c r="B17" s="199"/>
      <c r="C17" s="199"/>
      <c r="D17" s="200"/>
    </row>
    <row r="18" spans="1:4" ht="15.75" customHeight="1">
      <c r="A18" s="201" t="s">
        <v>4</v>
      </c>
      <c r="B18" s="202"/>
      <c r="C18" s="138"/>
      <c r="D18" s="138"/>
    </row>
    <row r="19" spans="1:4" ht="26.25" customHeight="1">
      <c r="A19" s="58">
        <v>1</v>
      </c>
      <c r="B19" s="59" t="s">
        <v>63</v>
      </c>
      <c r="C19" s="60" t="s">
        <v>5</v>
      </c>
      <c r="D19" s="60"/>
    </row>
    <row r="20" spans="1:4" ht="25.5">
      <c r="A20" s="58">
        <v>2</v>
      </c>
      <c r="B20" s="59" t="s">
        <v>6</v>
      </c>
      <c r="C20" s="60" t="s">
        <v>5</v>
      </c>
      <c r="D20" s="60"/>
    </row>
    <row r="21" spans="1:4" ht="25.5">
      <c r="A21" s="58">
        <v>3</v>
      </c>
      <c r="B21" s="59" t="s">
        <v>7</v>
      </c>
      <c r="C21" s="60" t="s">
        <v>5</v>
      </c>
      <c r="D21" s="60"/>
    </row>
    <row r="22" spans="1:4" ht="25.5">
      <c r="A22" s="58">
        <v>4</v>
      </c>
      <c r="B22" s="59" t="s">
        <v>62</v>
      </c>
      <c r="C22" s="60" t="s">
        <v>5</v>
      </c>
      <c r="D22" s="60"/>
    </row>
    <row r="23" spans="1:4" ht="42.75" customHeight="1">
      <c r="A23" s="58">
        <v>5</v>
      </c>
      <c r="B23" s="61" t="s">
        <v>358</v>
      </c>
      <c r="C23" s="60" t="s">
        <v>5</v>
      </c>
      <c r="D23" s="60"/>
    </row>
    <row r="24" spans="1:4">
      <c r="A24" s="58">
        <v>6</v>
      </c>
      <c r="B24" s="59" t="s">
        <v>8</v>
      </c>
      <c r="C24" s="60" t="s">
        <v>5</v>
      </c>
      <c r="D24" s="60"/>
    </row>
    <row r="25" spans="1:4" ht="38.25">
      <c r="A25" s="58">
        <v>7</v>
      </c>
      <c r="B25" s="111" t="s">
        <v>108</v>
      </c>
      <c r="C25" s="60"/>
      <c r="D25" s="60"/>
    </row>
    <row r="26" spans="1:4" ht="51.75" customHeight="1">
      <c r="A26" s="127">
        <v>8</v>
      </c>
      <c r="B26" s="128" t="s">
        <v>359</v>
      </c>
      <c r="C26" s="73" t="s">
        <v>5</v>
      </c>
      <c r="D26" s="60"/>
    </row>
    <row r="27" spans="1:4" ht="45" customHeight="1">
      <c r="A27" s="203">
        <v>9</v>
      </c>
      <c r="B27" s="101" t="s">
        <v>9</v>
      </c>
      <c r="C27" s="206" t="s">
        <v>5</v>
      </c>
      <c r="D27" s="206"/>
    </row>
    <row r="28" spans="1:4" ht="18" customHeight="1">
      <c r="A28" s="204"/>
      <c r="B28" s="62" t="s">
        <v>107</v>
      </c>
      <c r="C28" s="207"/>
      <c r="D28" s="207"/>
    </row>
    <row r="29" spans="1:4" ht="41.25" customHeight="1">
      <c r="A29" s="205"/>
      <c r="B29" s="62" t="s">
        <v>45</v>
      </c>
      <c r="C29" s="208"/>
      <c r="D29" s="208"/>
    </row>
    <row r="30" spans="1:4" ht="25.5">
      <c r="A30" s="203">
        <v>10</v>
      </c>
      <c r="B30" s="59" t="s">
        <v>10</v>
      </c>
      <c r="C30" s="206" t="s">
        <v>5</v>
      </c>
      <c r="D30" s="206"/>
    </row>
    <row r="31" spans="1:4">
      <c r="A31" s="204"/>
      <c r="B31" s="62" t="s">
        <v>59</v>
      </c>
      <c r="C31" s="207"/>
      <c r="D31" s="207"/>
    </row>
    <row r="32" spans="1:4" ht="25.5">
      <c r="A32" s="204"/>
      <c r="B32" s="62" t="s">
        <v>106</v>
      </c>
      <c r="C32" s="207"/>
      <c r="D32" s="207"/>
    </row>
    <row r="33" spans="1:7" ht="25.5">
      <c r="A33" s="204"/>
      <c r="B33" s="62" t="s">
        <v>105</v>
      </c>
      <c r="C33" s="207"/>
      <c r="D33" s="207"/>
      <c r="G33" s="63"/>
    </row>
    <row r="34" spans="1:7" ht="25.5">
      <c r="A34" s="204"/>
      <c r="B34" s="62" t="s">
        <v>104</v>
      </c>
      <c r="C34" s="207"/>
      <c r="D34" s="207"/>
    </row>
    <row r="35" spans="1:7">
      <c r="A35" s="204"/>
      <c r="B35" s="62" t="s">
        <v>103</v>
      </c>
      <c r="C35" s="207"/>
      <c r="D35" s="207"/>
    </row>
    <row r="36" spans="1:7">
      <c r="A36" s="204"/>
      <c r="B36" s="62" t="s">
        <v>102</v>
      </c>
      <c r="C36" s="207"/>
      <c r="D36" s="207"/>
    </row>
    <row r="37" spans="1:7" ht="11.25" customHeight="1">
      <c r="A37" s="204"/>
      <c r="B37" s="62" t="s">
        <v>101</v>
      </c>
      <c r="C37" s="207"/>
      <c r="D37" s="207"/>
    </row>
    <row r="38" spans="1:7" ht="27" customHeight="1">
      <c r="A38" s="204"/>
      <c r="B38" s="62" t="s">
        <v>100</v>
      </c>
      <c r="C38" s="207"/>
      <c r="D38" s="207"/>
    </row>
    <row r="39" spans="1:7" ht="30" customHeight="1">
      <c r="A39" s="204"/>
      <c r="B39" s="62" t="s">
        <v>99</v>
      </c>
      <c r="C39" s="207"/>
      <c r="D39" s="207"/>
    </row>
    <row r="40" spans="1:7" ht="78.75" customHeight="1">
      <c r="A40" s="204"/>
      <c r="B40" s="64" t="s">
        <v>98</v>
      </c>
      <c r="C40" s="207"/>
      <c r="D40" s="207"/>
    </row>
    <row r="41" spans="1:7" ht="25.5">
      <c r="A41" s="58">
        <v>11</v>
      </c>
      <c r="B41" s="59" t="s">
        <v>89</v>
      </c>
      <c r="C41" s="60" t="s">
        <v>5</v>
      </c>
      <c r="D41" s="60"/>
    </row>
    <row r="42" spans="1:7" ht="38.25">
      <c r="A42" s="58">
        <v>12</v>
      </c>
      <c r="B42" s="59" t="s">
        <v>97</v>
      </c>
      <c r="C42" s="60" t="s">
        <v>5</v>
      </c>
      <c r="D42" s="60"/>
    </row>
    <row r="43" spans="1:7">
      <c r="A43" s="58">
        <v>13</v>
      </c>
      <c r="B43" s="59" t="s">
        <v>84</v>
      </c>
      <c r="C43" s="60" t="s">
        <v>5</v>
      </c>
      <c r="D43" s="60"/>
    </row>
    <row r="44" spans="1:7" ht="51">
      <c r="A44" s="58">
        <v>14</v>
      </c>
      <c r="B44" s="59" t="s">
        <v>96</v>
      </c>
      <c r="C44" s="60" t="s">
        <v>5</v>
      </c>
      <c r="D44" s="60"/>
    </row>
    <row r="45" spans="1:7" ht="51">
      <c r="A45" s="58">
        <v>15</v>
      </c>
      <c r="B45" s="59" t="s">
        <v>85</v>
      </c>
      <c r="C45" s="60" t="s">
        <v>5</v>
      </c>
      <c r="D45" s="60"/>
    </row>
    <row r="46" spans="1:7">
      <c r="A46" s="65"/>
      <c r="B46" s="66"/>
      <c r="C46" s="67"/>
      <c r="D46" s="67"/>
    </row>
    <row r="47" spans="1:7">
      <c r="A47" s="68"/>
    </row>
    <row r="48" spans="1:7" ht="38.25">
      <c r="A48" s="55" t="s">
        <v>0</v>
      </c>
      <c r="B48" s="56" t="s">
        <v>1</v>
      </c>
      <c r="C48" s="56" t="s">
        <v>2</v>
      </c>
      <c r="D48" s="56" t="s">
        <v>53</v>
      </c>
    </row>
    <row r="49" spans="1:4" ht="33.75" customHeight="1">
      <c r="A49" s="187" t="s">
        <v>61</v>
      </c>
      <c r="B49" s="188"/>
      <c r="C49" s="188"/>
      <c r="D49" s="189"/>
    </row>
    <row r="50" spans="1:4">
      <c r="A50" s="190" t="s">
        <v>4</v>
      </c>
      <c r="B50" s="190"/>
      <c r="C50" s="57"/>
      <c r="D50" s="57"/>
    </row>
    <row r="51" spans="1:4">
      <c r="A51" s="197">
        <v>1</v>
      </c>
      <c r="B51" s="59" t="s">
        <v>12</v>
      </c>
      <c r="C51" s="198" t="s">
        <v>5</v>
      </c>
      <c r="D51" s="198"/>
    </row>
    <row r="52" spans="1:4">
      <c r="A52" s="197"/>
      <c r="B52" s="62" t="s">
        <v>46</v>
      </c>
      <c r="C52" s="198"/>
      <c r="D52" s="198"/>
    </row>
    <row r="53" spans="1:4">
      <c r="A53" s="197"/>
      <c r="B53" s="62" t="s">
        <v>47</v>
      </c>
      <c r="C53" s="198"/>
      <c r="D53" s="198"/>
    </row>
    <row r="54" spans="1:4">
      <c r="A54" s="197"/>
      <c r="B54" s="62" t="s">
        <v>48</v>
      </c>
      <c r="C54" s="198"/>
      <c r="D54" s="198"/>
    </row>
    <row r="55" spans="1:4" ht="25.5">
      <c r="A55" s="197"/>
      <c r="B55" s="62" t="s">
        <v>49</v>
      </c>
      <c r="C55" s="198"/>
      <c r="D55" s="198"/>
    </row>
    <row r="56" spans="1:4" ht="25.5">
      <c r="A56" s="197"/>
      <c r="B56" s="62" t="s">
        <v>50</v>
      </c>
      <c r="C56" s="198"/>
      <c r="D56" s="198"/>
    </row>
    <row r="57" spans="1:4" ht="25.5">
      <c r="A57" s="197"/>
      <c r="B57" s="62" t="s">
        <v>51</v>
      </c>
      <c r="C57" s="198"/>
      <c r="D57" s="198"/>
    </row>
    <row r="58" spans="1:4" ht="25.5">
      <c r="A58" s="197"/>
      <c r="B58" s="62" t="s">
        <v>52</v>
      </c>
      <c r="C58" s="198"/>
      <c r="D58" s="198"/>
    </row>
    <row r="59" spans="1:4" ht="25.5">
      <c r="A59" s="58">
        <v>2</v>
      </c>
      <c r="B59" s="59" t="s">
        <v>13</v>
      </c>
      <c r="C59" s="60" t="s">
        <v>5</v>
      </c>
      <c r="D59" s="60"/>
    </row>
    <row r="60" spans="1:4" ht="25.5">
      <c r="A60" s="58">
        <v>3</v>
      </c>
      <c r="B60" s="59" t="s">
        <v>14</v>
      </c>
      <c r="C60" s="60" t="s">
        <v>5</v>
      </c>
      <c r="D60" s="60"/>
    </row>
    <row r="61" spans="1:4" ht="25.5">
      <c r="A61" s="58">
        <v>4</v>
      </c>
      <c r="B61" s="59" t="s">
        <v>95</v>
      </c>
      <c r="C61" s="60" t="s">
        <v>5</v>
      </c>
      <c r="D61" s="60"/>
    </row>
    <row r="62" spans="1:4">
      <c r="A62" s="58">
        <v>5</v>
      </c>
      <c r="B62" s="59" t="s">
        <v>15</v>
      </c>
      <c r="C62" s="60" t="s">
        <v>5</v>
      </c>
      <c r="D62" s="60"/>
    </row>
    <row r="63" spans="1:4" ht="25.5">
      <c r="A63" s="58">
        <v>6</v>
      </c>
      <c r="B63" s="59" t="s">
        <v>360</v>
      </c>
      <c r="C63" s="60" t="s">
        <v>5</v>
      </c>
      <c r="D63" s="60"/>
    </row>
    <row r="64" spans="1:4" ht="25.5">
      <c r="A64" s="58">
        <v>7</v>
      </c>
      <c r="B64" s="59" t="s">
        <v>94</v>
      </c>
      <c r="C64" s="60" t="s">
        <v>5</v>
      </c>
      <c r="D64" s="60"/>
    </row>
    <row r="65" spans="1:5" ht="25.5">
      <c r="A65" s="58">
        <v>8</v>
      </c>
      <c r="B65" s="59" t="s">
        <v>16</v>
      </c>
      <c r="C65" s="60" t="s">
        <v>5</v>
      </c>
      <c r="D65" s="60"/>
    </row>
    <row r="66" spans="1:5">
      <c r="A66" s="58">
        <v>9</v>
      </c>
      <c r="B66" s="59" t="s">
        <v>17</v>
      </c>
      <c r="C66" s="60" t="s">
        <v>5</v>
      </c>
      <c r="D66" s="60"/>
    </row>
    <row r="67" spans="1:5">
      <c r="A67" s="65"/>
      <c r="B67" s="66"/>
      <c r="C67" s="67"/>
      <c r="D67" s="67"/>
    </row>
    <row r="68" spans="1:5">
      <c r="A68" s="68"/>
    </row>
    <row r="69" spans="1:5" ht="38.25">
      <c r="A69" s="69" t="s">
        <v>18</v>
      </c>
      <c r="B69" s="70" t="s">
        <v>19</v>
      </c>
      <c r="C69" s="70" t="s">
        <v>2</v>
      </c>
      <c r="D69" s="70" t="s">
        <v>53</v>
      </c>
    </row>
    <row r="70" spans="1:5">
      <c r="A70" s="187" t="s">
        <v>65</v>
      </c>
      <c r="B70" s="188"/>
      <c r="C70" s="188"/>
      <c r="D70" s="189"/>
    </row>
    <row r="71" spans="1:5">
      <c r="A71" s="71" t="s">
        <v>4</v>
      </c>
      <c r="B71" s="72"/>
      <c r="C71" s="72"/>
      <c r="D71" s="60"/>
    </row>
    <row r="72" spans="1:5">
      <c r="A72" s="209" t="s">
        <v>66</v>
      </c>
      <c r="B72" s="210"/>
      <c r="C72" s="60"/>
      <c r="D72" s="60"/>
    </row>
    <row r="73" spans="1:5">
      <c r="A73" s="58">
        <v>1</v>
      </c>
      <c r="B73" s="3" t="s">
        <v>67</v>
      </c>
      <c r="C73" s="73" t="s">
        <v>5</v>
      </c>
      <c r="D73" s="60"/>
    </row>
    <row r="74" spans="1:5" ht="42.75" customHeight="1">
      <c r="A74" s="58">
        <v>2</v>
      </c>
      <c r="B74" s="59" t="s">
        <v>93</v>
      </c>
      <c r="C74" s="73" t="s">
        <v>5</v>
      </c>
      <c r="D74" s="60"/>
    </row>
    <row r="75" spans="1:5" ht="25.5">
      <c r="A75" s="58">
        <v>3</v>
      </c>
      <c r="B75" s="10" t="s">
        <v>68</v>
      </c>
      <c r="C75" s="73" t="s">
        <v>5</v>
      </c>
      <c r="D75" s="60"/>
    </row>
    <row r="76" spans="1:5" ht="25.5">
      <c r="A76" s="58">
        <v>4</v>
      </c>
      <c r="B76" s="10" t="s">
        <v>69</v>
      </c>
      <c r="C76" s="73" t="s">
        <v>5</v>
      </c>
      <c r="D76" s="60"/>
    </row>
    <row r="77" spans="1:5" ht="25.5">
      <c r="A77" s="58">
        <v>5</v>
      </c>
      <c r="B77" s="59" t="s">
        <v>361</v>
      </c>
      <c r="C77" s="73" t="s">
        <v>5</v>
      </c>
      <c r="D77" s="60"/>
    </row>
    <row r="78" spans="1:5" ht="38.25">
      <c r="A78" s="58">
        <v>6</v>
      </c>
      <c r="B78" s="3" t="s">
        <v>70</v>
      </c>
      <c r="C78" s="73" t="s">
        <v>5</v>
      </c>
      <c r="D78" s="60"/>
    </row>
    <row r="79" spans="1:5" ht="15" customHeight="1">
      <c r="A79" s="65"/>
      <c r="B79" s="74"/>
      <c r="C79" s="67"/>
      <c r="D79" s="67"/>
    </row>
    <row r="80" spans="1:5" ht="13.5" customHeight="1">
      <c r="A80" s="75"/>
      <c r="B80" s="76"/>
      <c r="C80" s="76"/>
      <c r="D80" s="76"/>
      <c r="E80" s="76"/>
    </row>
    <row r="81" spans="1:14" ht="38.25">
      <c r="A81" s="55" t="s">
        <v>0</v>
      </c>
      <c r="B81" s="56" t="s">
        <v>1</v>
      </c>
      <c r="C81" s="56" t="s">
        <v>2</v>
      </c>
      <c r="D81" s="56" t="s">
        <v>53</v>
      </c>
    </row>
    <row r="82" spans="1:14" ht="30.75" customHeight="1">
      <c r="A82" s="169" t="s">
        <v>72</v>
      </c>
      <c r="B82" s="156"/>
      <c r="C82" s="156"/>
      <c r="D82" s="156"/>
    </row>
    <row r="83" spans="1:14">
      <c r="A83" s="190" t="s">
        <v>4</v>
      </c>
      <c r="B83" s="190"/>
      <c r="C83" s="57"/>
      <c r="D83" s="57"/>
    </row>
    <row r="84" spans="1:14" ht="31.5" customHeight="1">
      <c r="A84" s="58">
        <v>1</v>
      </c>
      <c r="B84" s="3" t="s">
        <v>92</v>
      </c>
      <c r="C84" s="60" t="s">
        <v>5</v>
      </c>
      <c r="D84" s="60"/>
    </row>
    <row r="85" spans="1:14" ht="27" customHeight="1">
      <c r="A85" s="58">
        <v>2</v>
      </c>
      <c r="B85" s="3" t="s">
        <v>73</v>
      </c>
      <c r="C85" s="60" t="s">
        <v>5</v>
      </c>
      <c r="D85" s="60"/>
    </row>
    <row r="86" spans="1:14" ht="17.25" customHeight="1">
      <c r="A86" s="58">
        <v>3</v>
      </c>
      <c r="B86" s="59" t="s">
        <v>74</v>
      </c>
      <c r="C86" s="60" t="s">
        <v>5</v>
      </c>
      <c r="D86" s="60"/>
    </row>
    <row r="87" spans="1:14" ht="41.25" customHeight="1">
      <c r="A87" s="58">
        <v>4</v>
      </c>
      <c r="B87" s="59" t="s">
        <v>91</v>
      </c>
      <c r="C87" s="60" t="s">
        <v>5</v>
      </c>
      <c r="D87" s="60"/>
    </row>
    <row r="88" spans="1:14" ht="55.5" customHeight="1">
      <c r="A88" s="58">
        <v>5</v>
      </c>
      <c r="B88" s="10" t="s">
        <v>90</v>
      </c>
      <c r="C88" s="60" t="s">
        <v>5</v>
      </c>
      <c r="D88" s="60"/>
    </row>
    <row r="89" spans="1:14">
      <c r="A89" s="68"/>
      <c r="E89" s="77" t="s">
        <v>148</v>
      </c>
      <c r="F89" s="78"/>
      <c r="G89" s="78"/>
      <c r="H89" s="78"/>
      <c r="I89" s="78"/>
      <c r="J89" s="79"/>
      <c r="K89" s="80"/>
      <c r="L89" s="80"/>
      <c r="M89" s="81"/>
      <c r="N89" s="81"/>
    </row>
    <row r="90" spans="1:14">
      <c r="A90" s="68"/>
      <c r="F90" s="78"/>
      <c r="G90" s="78"/>
      <c r="H90" s="78"/>
      <c r="I90" s="78"/>
      <c r="J90" s="79"/>
      <c r="K90" s="80"/>
      <c r="L90" s="80"/>
      <c r="M90" s="81"/>
      <c r="N90" s="81"/>
    </row>
    <row r="91" spans="1:14">
      <c r="A91" s="194" t="s">
        <v>44</v>
      </c>
      <c r="B91" s="195"/>
      <c r="C91" s="196"/>
    </row>
    <row r="92" spans="1:14" ht="63.75">
      <c r="A92" s="167" t="s">
        <v>38</v>
      </c>
      <c r="B92" s="167"/>
      <c r="C92" s="167"/>
      <c r="D92" s="167"/>
      <c r="E92" s="24" t="s">
        <v>20</v>
      </c>
      <c r="F92" s="25" t="s">
        <v>21</v>
      </c>
      <c r="G92" s="25" t="s">
        <v>22</v>
      </c>
      <c r="H92" s="25" t="s">
        <v>23</v>
      </c>
      <c r="I92" s="25" t="s">
        <v>24</v>
      </c>
      <c r="J92" s="25" t="s">
        <v>25</v>
      </c>
      <c r="K92" s="25" t="s">
        <v>26</v>
      </c>
      <c r="L92" s="25" t="s">
        <v>27</v>
      </c>
      <c r="M92" s="26" t="s">
        <v>42</v>
      </c>
    </row>
    <row r="93" spans="1:14">
      <c r="A93" s="168" t="s">
        <v>39</v>
      </c>
      <c r="B93" s="168"/>
      <c r="C93" s="168"/>
      <c r="D93" s="168"/>
      <c r="E93" s="27" t="s">
        <v>28</v>
      </c>
      <c r="F93" s="28" t="s">
        <v>29</v>
      </c>
      <c r="G93" s="29" t="s">
        <v>30</v>
      </c>
      <c r="H93" s="29" t="s">
        <v>31</v>
      </c>
      <c r="I93" s="30" t="s">
        <v>32</v>
      </c>
      <c r="J93" s="31" t="s">
        <v>33</v>
      </c>
      <c r="K93" s="32" t="s">
        <v>34</v>
      </c>
      <c r="L93" s="33" t="s">
        <v>35</v>
      </c>
      <c r="M93" s="34" t="s">
        <v>36</v>
      </c>
    </row>
    <row r="94" spans="1:14" ht="30.75" customHeight="1">
      <c r="A94" s="35">
        <v>1</v>
      </c>
      <c r="B94" s="159" t="s">
        <v>75</v>
      </c>
      <c r="C94" s="160"/>
      <c r="D94" s="161"/>
      <c r="E94" s="36">
        <v>400</v>
      </c>
      <c r="F94" s="37" t="s">
        <v>37</v>
      </c>
      <c r="G94" s="37"/>
      <c r="H94" s="38"/>
      <c r="I94" s="39">
        <f>ROUND(H94*(1+(K94/100)),2)</f>
        <v>0</v>
      </c>
      <c r="J94" s="40">
        <f>E94*H94</f>
        <v>0</v>
      </c>
      <c r="K94" s="41">
        <v>8</v>
      </c>
      <c r="L94" s="42">
        <f>J94+J94*K94/100</f>
        <v>0</v>
      </c>
      <c r="M94" s="34"/>
    </row>
    <row r="95" spans="1:14" ht="42.75" customHeight="1" thickBot="1">
      <c r="A95" s="35">
        <v>2</v>
      </c>
      <c r="B95" s="159" t="s">
        <v>109</v>
      </c>
      <c r="C95" s="160"/>
      <c r="D95" s="161"/>
      <c r="E95" s="43">
        <v>40</v>
      </c>
      <c r="F95" s="37" t="s">
        <v>37</v>
      </c>
      <c r="G95" s="37"/>
      <c r="H95" s="38"/>
      <c r="I95" s="39">
        <f t="shared" ref="I95" si="3">ROUND(H95*(1+(K95/100)),2)</f>
        <v>0</v>
      </c>
      <c r="J95" s="40">
        <f t="shared" ref="J95" si="4">E95*H95</f>
        <v>0</v>
      </c>
      <c r="K95" s="41">
        <v>8</v>
      </c>
      <c r="L95" s="42">
        <f t="shared" ref="L95" si="5">J95+J95*K95/100</f>
        <v>0</v>
      </c>
      <c r="M95" s="34"/>
    </row>
    <row r="96" spans="1:14" ht="14.25" customHeight="1" thickBot="1">
      <c r="A96" s="49"/>
      <c r="B96" s="49"/>
      <c r="C96" s="49"/>
      <c r="D96" s="49"/>
      <c r="E96" s="50"/>
      <c r="F96" s="51"/>
      <c r="H96" s="157" t="s">
        <v>40</v>
      </c>
      <c r="I96" s="158"/>
      <c r="J96" s="52">
        <f>SUM(J94:J95)</f>
        <v>0</v>
      </c>
      <c r="K96" s="53"/>
      <c r="L96" s="54">
        <f>SUM(L94:L95)</f>
        <v>0</v>
      </c>
    </row>
    <row r="97" spans="1:6" ht="12.75" customHeight="1">
      <c r="A97" s="49"/>
      <c r="B97" s="49"/>
      <c r="C97" s="49"/>
      <c r="D97" s="49"/>
      <c r="E97" s="50"/>
      <c r="F97" s="51"/>
    </row>
    <row r="98" spans="1:6" ht="47.25" customHeight="1">
      <c r="A98" s="55" t="s">
        <v>0</v>
      </c>
      <c r="B98" s="56" t="s">
        <v>1</v>
      </c>
      <c r="C98" s="56" t="s">
        <v>2</v>
      </c>
      <c r="D98" s="56" t="s">
        <v>53</v>
      </c>
    </row>
    <row r="99" spans="1:6" ht="33.75" customHeight="1">
      <c r="A99" s="148" t="s">
        <v>76</v>
      </c>
      <c r="B99" s="199"/>
      <c r="C99" s="199"/>
      <c r="D99" s="200"/>
    </row>
    <row r="100" spans="1:6" ht="15.75" customHeight="1">
      <c r="A100" s="201" t="s">
        <v>4</v>
      </c>
      <c r="B100" s="202"/>
      <c r="C100" s="57"/>
      <c r="D100" s="57"/>
    </row>
    <row r="101" spans="1:6" ht="29.25" customHeight="1">
      <c r="A101" s="58">
        <v>1</v>
      </c>
      <c r="B101" s="59" t="s">
        <v>77</v>
      </c>
      <c r="C101" s="60" t="s">
        <v>5</v>
      </c>
      <c r="D101" s="60"/>
    </row>
    <row r="102" spans="1:6">
      <c r="A102" s="58">
        <v>2</v>
      </c>
      <c r="B102" s="11" t="s">
        <v>78</v>
      </c>
      <c r="C102" s="60" t="s">
        <v>5</v>
      </c>
      <c r="D102" s="60"/>
    </row>
    <row r="103" spans="1:6" ht="25.5">
      <c r="A103" s="58">
        <v>3</v>
      </c>
      <c r="B103" s="59" t="s">
        <v>79</v>
      </c>
      <c r="C103" s="60" t="s">
        <v>5</v>
      </c>
      <c r="D103" s="60"/>
    </row>
    <row r="104" spans="1:6" ht="18" customHeight="1">
      <c r="A104" s="58">
        <v>4</v>
      </c>
      <c r="B104" s="59" t="s">
        <v>86</v>
      </c>
      <c r="C104" s="60" t="s">
        <v>5</v>
      </c>
      <c r="D104" s="60"/>
    </row>
    <row r="105" spans="1:6" ht="29.25" customHeight="1">
      <c r="A105" s="58">
        <v>5</v>
      </c>
      <c r="B105" s="59" t="s">
        <v>80</v>
      </c>
      <c r="C105" s="60" t="s">
        <v>5</v>
      </c>
      <c r="D105" s="60"/>
    </row>
    <row r="106" spans="1:6">
      <c r="A106" s="58">
        <v>6</v>
      </c>
      <c r="B106" s="59" t="s">
        <v>81</v>
      </c>
      <c r="C106" s="60" t="s">
        <v>5</v>
      </c>
      <c r="D106" s="60"/>
    </row>
    <row r="107" spans="1:6" ht="25.5">
      <c r="A107" s="58">
        <v>7</v>
      </c>
      <c r="B107" s="111" t="s">
        <v>87</v>
      </c>
      <c r="C107" s="60" t="s">
        <v>5</v>
      </c>
      <c r="D107" s="60"/>
    </row>
    <row r="108" spans="1:6" ht="15" customHeight="1">
      <c r="A108" s="127">
        <v>8</v>
      </c>
      <c r="B108" s="17" t="s">
        <v>88</v>
      </c>
      <c r="C108" s="73" t="s">
        <v>5</v>
      </c>
      <c r="D108" s="60"/>
    </row>
    <row r="109" spans="1:6" ht="15" customHeight="1">
      <c r="A109" s="135">
        <v>9</v>
      </c>
      <c r="B109" s="17" t="s">
        <v>82</v>
      </c>
      <c r="C109" s="136" t="s">
        <v>5</v>
      </c>
      <c r="D109" s="83"/>
    </row>
    <row r="110" spans="1:6" ht="25.5">
      <c r="A110" s="82">
        <v>10</v>
      </c>
      <c r="B110" s="13" t="s">
        <v>89</v>
      </c>
      <c r="C110" s="83" t="s">
        <v>5</v>
      </c>
      <c r="D110" s="83"/>
    </row>
    <row r="111" spans="1:6">
      <c r="A111" s="58">
        <v>11</v>
      </c>
      <c r="B111" s="59" t="s">
        <v>83</v>
      </c>
      <c r="C111" s="60" t="s">
        <v>5</v>
      </c>
      <c r="D111" s="60"/>
    </row>
    <row r="112" spans="1:6">
      <c r="A112" s="58">
        <v>12</v>
      </c>
      <c r="B112" s="59" t="s">
        <v>84</v>
      </c>
      <c r="C112" s="60" t="s">
        <v>5</v>
      </c>
      <c r="D112" s="60"/>
    </row>
    <row r="113" spans="1:4" ht="51">
      <c r="A113" s="58">
        <v>13</v>
      </c>
      <c r="B113" s="59" t="s">
        <v>85</v>
      </c>
      <c r="C113" s="60" t="s">
        <v>5</v>
      </c>
      <c r="D113" s="60"/>
    </row>
    <row r="114" spans="1:4">
      <c r="A114" s="65"/>
      <c r="B114" s="66"/>
      <c r="C114" s="67"/>
      <c r="D114" s="67"/>
    </row>
    <row r="115" spans="1:4">
      <c r="A115" s="68"/>
    </row>
    <row r="116" spans="1:4" ht="38.25">
      <c r="A116" s="55" t="s">
        <v>0</v>
      </c>
      <c r="B116" s="56" t="s">
        <v>1</v>
      </c>
      <c r="C116" s="56" t="s">
        <v>2</v>
      </c>
      <c r="D116" s="56" t="s">
        <v>53</v>
      </c>
    </row>
    <row r="117" spans="1:4" ht="33.75" customHeight="1">
      <c r="A117" s="187" t="s">
        <v>110</v>
      </c>
      <c r="B117" s="188"/>
      <c r="C117" s="188"/>
      <c r="D117" s="189"/>
    </row>
    <row r="118" spans="1:4">
      <c r="A118" s="190" t="s">
        <v>4</v>
      </c>
      <c r="B118" s="190"/>
      <c r="C118" s="57"/>
      <c r="D118" s="57"/>
    </row>
    <row r="119" spans="1:4" ht="25.5">
      <c r="A119" s="58">
        <v>1</v>
      </c>
      <c r="B119" s="59" t="s">
        <v>111</v>
      </c>
      <c r="C119" s="60" t="s">
        <v>5</v>
      </c>
      <c r="D119" s="60"/>
    </row>
    <row r="120" spans="1:4">
      <c r="A120" s="58">
        <v>2</v>
      </c>
      <c r="B120" s="59" t="s">
        <v>112</v>
      </c>
      <c r="C120" s="60" t="s">
        <v>5</v>
      </c>
      <c r="D120" s="60"/>
    </row>
    <row r="121" spans="1:4" ht="25.5">
      <c r="A121" s="58">
        <v>3</v>
      </c>
      <c r="B121" s="59" t="s">
        <v>87</v>
      </c>
      <c r="C121" s="60" t="s">
        <v>5</v>
      </c>
      <c r="D121" s="60"/>
    </row>
    <row r="122" spans="1:4" ht="25.5">
      <c r="A122" s="58">
        <v>4</v>
      </c>
      <c r="B122" s="59" t="s">
        <v>79</v>
      </c>
      <c r="C122" s="60" t="s">
        <v>5</v>
      </c>
      <c r="D122" s="60"/>
    </row>
    <row r="123" spans="1:4">
      <c r="A123" s="58">
        <v>5</v>
      </c>
      <c r="B123" s="59" t="s">
        <v>113</v>
      </c>
      <c r="C123" s="60" t="s">
        <v>5</v>
      </c>
      <c r="D123" s="60"/>
    </row>
    <row r="124" spans="1:4">
      <c r="A124" s="58">
        <v>6</v>
      </c>
      <c r="B124" s="59" t="s">
        <v>114</v>
      </c>
      <c r="C124" s="60" t="s">
        <v>5</v>
      </c>
      <c r="D124" s="60"/>
    </row>
    <row r="125" spans="1:4">
      <c r="A125" s="58">
        <v>7</v>
      </c>
      <c r="B125" s="59" t="s">
        <v>115</v>
      </c>
      <c r="C125" s="60" t="s">
        <v>5</v>
      </c>
      <c r="D125" s="60"/>
    </row>
    <row r="126" spans="1:4">
      <c r="A126" s="58">
        <v>8</v>
      </c>
      <c r="B126" s="59" t="s">
        <v>88</v>
      </c>
      <c r="C126" s="60" t="s">
        <v>5</v>
      </c>
      <c r="D126" s="60"/>
    </row>
    <row r="127" spans="1:4">
      <c r="A127" s="58">
        <v>9</v>
      </c>
      <c r="B127" s="59" t="s">
        <v>116</v>
      </c>
      <c r="C127" s="60" t="s">
        <v>5</v>
      </c>
      <c r="D127" s="60"/>
    </row>
    <row r="128" spans="1:4" ht="29.25" customHeight="1">
      <c r="A128" s="58">
        <v>10</v>
      </c>
      <c r="B128" s="59" t="s">
        <v>117</v>
      </c>
      <c r="C128" s="60" t="s">
        <v>5</v>
      </c>
      <c r="D128" s="60"/>
    </row>
    <row r="129" spans="1:13">
      <c r="A129" s="58">
        <v>11</v>
      </c>
      <c r="B129" s="59" t="s">
        <v>118</v>
      </c>
      <c r="C129" s="60" t="s">
        <v>5</v>
      </c>
      <c r="D129" s="60"/>
    </row>
    <row r="130" spans="1:13">
      <c r="A130" s="58">
        <v>12</v>
      </c>
      <c r="B130" s="59" t="s">
        <v>121</v>
      </c>
      <c r="C130" s="60" t="s">
        <v>5</v>
      </c>
      <c r="D130" s="60"/>
    </row>
    <row r="131" spans="1:13" ht="30.75" customHeight="1">
      <c r="A131" s="58">
        <v>13</v>
      </c>
      <c r="B131" s="59" t="s">
        <v>119</v>
      </c>
      <c r="C131" s="60" t="s">
        <v>5</v>
      </c>
      <c r="D131" s="60"/>
    </row>
    <row r="132" spans="1:13">
      <c r="A132" s="58">
        <v>14</v>
      </c>
      <c r="B132" s="59" t="s">
        <v>120</v>
      </c>
      <c r="C132" s="60" t="s">
        <v>5</v>
      </c>
      <c r="D132" s="60"/>
    </row>
    <row r="133" spans="1:13">
      <c r="A133" s="65"/>
      <c r="B133" s="66"/>
      <c r="C133" s="67"/>
      <c r="D133" s="67"/>
      <c r="E133" s="77" t="s">
        <v>148</v>
      </c>
    </row>
    <row r="134" spans="1:13">
      <c r="A134" s="65"/>
      <c r="B134" s="66"/>
      <c r="C134" s="67"/>
      <c r="D134" s="67"/>
    </row>
    <row r="135" spans="1:13" s="84" customFormat="1">
      <c r="A135" s="164" t="s">
        <v>146</v>
      </c>
      <c r="B135" s="165"/>
      <c r="C135" s="166"/>
    </row>
    <row r="136" spans="1:13" s="84" customFormat="1" ht="63.75">
      <c r="A136" s="167" t="s">
        <v>38</v>
      </c>
      <c r="B136" s="167"/>
      <c r="C136" s="167"/>
      <c r="D136" s="167"/>
      <c r="E136" s="24" t="s">
        <v>20</v>
      </c>
      <c r="F136" s="25" t="s">
        <v>21</v>
      </c>
      <c r="G136" s="25" t="s">
        <v>22</v>
      </c>
      <c r="H136" s="25" t="s">
        <v>23</v>
      </c>
      <c r="I136" s="25" t="s">
        <v>24</v>
      </c>
      <c r="J136" s="25" t="s">
        <v>25</v>
      </c>
      <c r="K136" s="25" t="s">
        <v>26</v>
      </c>
      <c r="L136" s="25" t="s">
        <v>27</v>
      </c>
      <c r="M136" s="26" t="s">
        <v>42</v>
      </c>
    </row>
    <row r="137" spans="1:13" s="84" customFormat="1">
      <c r="A137" s="168" t="s">
        <v>39</v>
      </c>
      <c r="B137" s="168"/>
      <c r="C137" s="168"/>
      <c r="D137" s="168"/>
      <c r="E137" s="27" t="s">
        <v>28</v>
      </c>
      <c r="F137" s="28" t="s">
        <v>29</v>
      </c>
      <c r="G137" s="29" t="s">
        <v>30</v>
      </c>
      <c r="H137" s="29" t="s">
        <v>31</v>
      </c>
      <c r="I137" s="30" t="s">
        <v>32</v>
      </c>
      <c r="J137" s="31" t="s">
        <v>33</v>
      </c>
      <c r="K137" s="32" t="s">
        <v>34</v>
      </c>
      <c r="L137" s="33" t="s">
        <v>35</v>
      </c>
      <c r="M137" s="34" t="s">
        <v>36</v>
      </c>
    </row>
    <row r="138" spans="1:13" s="92" customFormat="1" ht="30.75" customHeight="1">
      <c r="A138" s="85">
        <v>1</v>
      </c>
      <c r="B138" s="181" t="s">
        <v>122</v>
      </c>
      <c r="C138" s="182"/>
      <c r="D138" s="183"/>
      <c r="E138" s="86">
        <v>400</v>
      </c>
      <c r="F138" s="87" t="s">
        <v>37</v>
      </c>
      <c r="G138" s="87"/>
      <c r="H138" s="38"/>
      <c r="I138" s="88">
        <f>ROUND(H138*(1+(K138/100)),2)</f>
        <v>0</v>
      </c>
      <c r="J138" s="40">
        <f t="shared" ref="J138:J145" si="6">E138*H138</f>
        <v>0</v>
      </c>
      <c r="K138" s="89">
        <v>8</v>
      </c>
      <c r="L138" s="90">
        <f>J138+J138*K138/100</f>
        <v>0</v>
      </c>
      <c r="M138" s="91"/>
    </row>
    <row r="139" spans="1:13" s="92" customFormat="1" ht="19.5" customHeight="1">
      <c r="A139" s="85">
        <v>2</v>
      </c>
      <c r="B139" s="181" t="s">
        <v>132</v>
      </c>
      <c r="C139" s="182"/>
      <c r="D139" s="183"/>
      <c r="E139" s="86">
        <v>400</v>
      </c>
      <c r="F139" s="87" t="s">
        <v>37</v>
      </c>
      <c r="G139" s="87"/>
      <c r="H139" s="38"/>
      <c r="I139" s="88">
        <f t="shared" ref="I139:I145" si="7">ROUND(H139*(1+(K139/100)),2)</f>
        <v>0</v>
      </c>
      <c r="J139" s="40">
        <f t="shared" si="6"/>
        <v>0</v>
      </c>
      <c r="K139" s="89">
        <v>8</v>
      </c>
      <c r="L139" s="90">
        <f t="shared" ref="L139:L145" si="8">J139+J139*K139/100</f>
        <v>0</v>
      </c>
      <c r="M139" s="91"/>
    </row>
    <row r="140" spans="1:13" s="92" customFormat="1" ht="19.5" customHeight="1">
      <c r="A140" s="85">
        <v>3</v>
      </c>
      <c r="B140" s="181" t="s">
        <v>142</v>
      </c>
      <c r="C140" s="182"/>
      <c r="D140" s="183"/>
      <c r="E140" s="86">
        <v>1500</v>
      </c>
      <c r="F140" s="87" t="s">
        <v>37</v>
      </c>
      <c r="G140" s="87"/>
      <c r="H140" s="38"/>
      <c r="I140" s="88">
        <f t="shared" si="7"/>
        <v>0</v>
      </c>
      <c r="J140" s="40">
        <f t="shared" si="6"/>
        <v>0</v>
      </c>
      <c r="K140" s="89">
        <v>8</v>
      </c>
      <c r="L140" s="90">
        <f t="shared" si="8"/>
        <v>0</v>
      </c>
      <c r="M140" s="91"/>
    </row>
    <row r="141" spans="1:13" s="92" customFormat="1" ht="15" customHeight="1">
      <c r="A141" s="85">
        <v>4</v>
      </c>
      <c r="B141" s="184" t="s">
        <v>147</v>
      </c>
      <c r="C141" s="185"/>
      <c r="D141" s="186"/>
      <c r="E141" s="86">
        <v>600</v>
      </c>
      <c r="F141" s="87" t="s">
        <v>37</v>
      </c>
      <c r="G141" s="87"/>
      <c r="H141" s="38"/>
      <c r="I141" s="88">
        <f t="shared" si="7"/>
        <v>0</v>
      </c>
      <c r="J141" s="40">
        <f t="shared" si="6"/>
        <v>0</v>
      </c>
      <c r="K141" s="89">
        <v>8</v>
      </c>
      <c r="L141" s="90">
        <f t="shared" si="8"/>
        <v>0</v>
      </c>
      <c r="M141" s="91"/>
    </row>
    <row r="142" spans="1:13" s="92" customFormat="1" ht="19.5" customHeight="1">
      <c r="A142" s="85">
        <v>5</v>
      </c>
      <c r="B142" s="181" t="s">
        <v>143</v>
      </c>
      <c r="C142" s="182"/>
      <c r="D142" s="183"/>
      <c r="E142" s="86">
        <v>200</v>
      </c>
      <c r="F142" s="87" t="s">
        <v>37</v>
      </c>
      <c r="G142" s="87"/>
      <c r="H142" s="38"/>
      <c r="I142" s="88">
        <f t="shared" si="7"/>
        <v>0</v>
      </c>
      <c r="J142" s="40">
        <f t="shared" si="6"/>
        <v>0</v>
      </c>
      <c r="K142" s="89">
        <v>8</v>
      </c>
      <c r="L142" s="90">
        <f t="shared" si="8"/>
        <v>0</v>
      </c>
      <c r="M142" s="91"/>
    </row>
    <row r="143" spans="1:13" s="92" customFormat="1" ht="27" customHeight="1">
      <c r="A143" s="85">
        <v>6</v>
      </c>
      <c r="B143" s="184" t="s">
        <v>144</v>
      </c>
      <c r="C143" s="185"/>
      <c r="D143" s="186"/>
      <c r="E143" s="86">
        <v>20</v>
      </c>
      <c r="F143" s="87" t="s">
        <v>37</v>
      </c>
      <c r="G143" s="87"/>
      <c r="H143" s="38"/>
      <c r="I143" s="88">
        <f t="shared" si="7"/>
        <v>0</v>
      </c>
      <c r="J143" s="40">
        <f t="shared" si="6"/>
        <v>0</v>
      </c>
      <c r="K143" s="89">
        <v>8</v>
      </c>
      <c r="L143" s="90">
        <f t="shared" si="8"/>
        <v>0</v>
      </c>
      <c r="M143" s="91"/>
    </row>
    <row r="144" spans="1:13" s="92" customFormat="1" ht="19.5" customHeight="1">
      <c r="A144" s="85">
        <v>7</v>
      </c>
      <c r="B144" s="191" t="s">
        <v>145</v>
      </c>
      <c r="C144" s="192"/>
      <c r="D144" s="193"/>
      <c r="E144" s="86">
        <v>600</v>
      </c>
      <c r="F144" s="87" t="s">
        <v>37</v>
      </c>
      <c r="G144" s="87"/>
      <c r="H144" s="38"/>
      <c r="I144" s="88">
        <f t="shared" si="7"/>
        <v>0</v>
      </c>
      <c r="J144" s="40">
        <f t="shared" si="6"/>
        <v>0</v>
      </c>
      <c r="K144" s="89">
        <v>8</v>
      </c>
      <c r="L144" s="90">
        <f t="shared" si="8"/>
        <v>0</v>
      </c>
      <c r="M144" s="91"/>
    </row>
    <row r="145" spans="1:13" s="92" customFormat="1" ht="19.5" customHeight="1" thickBot="1">
      <c r="A145" s="85">
        <v>8</v>
      </c>
      <c r="B145" s="191" t="s">
        <v>64</v>
      </c>
      <c r="C145" s="192"/>
      <c r="D145" s="193"/>
      <c r="E145" s="93">
        <v>600</v>
      </c>
      <c r="F145" s="87" t="s">
        <v>37</v>
      </c>
      <c r="G145" s="87"/>
      <c r="H145" s="38"/>
      <c r="I145" s="88">
        <f t="shared" si="7"/>
        <v>0</v>
      </c>
      <c r="J145" s="40">
        <f t="shared" si="6"/>
        <v>0</v>
      </c>
      <c r="K145" s="89">
        <v>8</v>
      </c>
      <c r="L145" s="90">
        <f t="shared" si="8"/>
        <v>0</v>
      </c>
      <c r="M145" s="91"/>
    </row>
    <row r="146" spans="1:13" s="84" customFormat="1" ht="14.25" customHeight="1" thickBot="1">
      <c r="A146" s="94"/>
      <c r="B146" s="94"/>
      <c r="C146" s="94"/>
      <c r="D146" s="94"/>
      <c r="E146" s="50"/>
      <c r="F146" s="51"/>
      <c r="H146" s="157" t="s">
        <v>40</v>
      </c>
      <c r="I146" s="158"/>
      <c r="J146" s="52">
        <f>SUM(J138:J145)</f>
        <v>0</v>
      </c>
      <c r="K146" s="95"/>
      <c r="L146" s="54">
        <f>SUM(L138:L145)</f>
        <v>0</v>
      </c>
    </row>
    <row r="147" spans="1:13" s="84" customFormat="1">
      <c r="A147" s="96"/>
    </row>
    <row r="148" spans="1:13" s="84" customFormat="1" ht="45.75" customHeight="1">
      <c r="A148" s="97" t="s">
        <v>18</v>
      </c>
      <c r="B148" s="98" t="s">
        <v>19</v>
      </c>
      <c r="C148" s="98" t="s">
        <v>2</v>
      </c>
      <c r="D148" s="98" t="s">
        <v>53</v>
      </c>
    </row>
    <row r="149" spans="1:13" s="84" customFormat="1" ht="31.5" customHeight="1">
      <c r="A149" s="153" t="s">
        <v>76</v>
      </c>
      <c r="B149" s="154"/>
      <c r="C149" s="154"/>
      <c r="D149" s="155"/>
      <c r="E149" s="22"/>
    </row>
    <row r="150" spans="1:13" s="84" customFormat="1" ht="19.5" customHeight="1">
      <c r="A150" s="99" t="s">
        <v>4</v>
      </c>
      <c r="B150" s="100"/>
      <c r="C150" s="100"/>
      <c r="D150" s="101"/>
    </row>
    <row r="151" spans="1:13" s="84" customFormat="1" ht="29.25" customHeight="1">
      <c r="A151" s="102">
        <v>1</v>
      </c>
      <c r="B151" s="59" t="s">
        <v>77</v>
      </c>
      <c r="C151" s="59" t="s">
        <v>5</v>
      </c>
      <c r="D151" s="59"/>
    </row>
    <row r="152" spans="1:13" s="84" customFormat="1" ht="19.5" customHeight="1">
      <c r="A152" s="102">
        <v>2</v>
      </c>
      <c r="B152" s="59" t="s">
        <v>78</v>
      </c>
      <c r="C152" s="59" t="s">
        <v>5</v>
      </c>
      <c r="D152" s="59"/>
    </row>
    <row r="153" spans="1:13" s="84" customFormat="1" ht="19.5" customHeight="1">
      <c r="A153" s="102">
        <v>3</v>
      </c>
      <c r="B153" s="59" t="s">
        <v>123</v>
      </c>
      <c r="C153" s="59" t="s">
        <v>5</v>
      </c>
      <c r="D153" s="59"/>
    </row>
    <row r="154" spans="1:13" s="84" customFormat="1" ht="19.5" customHeight="1">
      <c r="A154" s="102">
        <v>4</v>
      </c>
      <c r="B154" s="59" t="s">
        <v>124</v>
      </c>
      <c r="C154" s="59" t="s">
        <v>5</v>
      </c>
      <c r="D154" s="59"/>
    </row>
    <row r="155" spans="1:13" s="84" customFormat="1" ht="19.5" customHeight="1">
      <c r="A155" s="102">
        <v>5</v>
      </c>
      <c r="B155" s="59" t="s">
        <v>125</v>
      </c>
      <c r="C155" s="59" t="s">
        <v>5</v>
      </c>
      <c r="D155" s="59"/>
    </row>
    <row r="156" spans="1:13" s="84" customFormat="1" ht="30.75" customHeight="1">
      <c r="A156" s="102">
        <v>6</v>
      </c>
      <c r="B156" s="59" t="s">
        <v>126</v>
      </c>
      <c r="C156" s="59" t="s">
        <v>5</v>
      </c>
      <c r="D156" s="59"/>
    </row>
    <row r="157" spans="1:13" s="84" customFormat="1" ht="15.75" customHeight="1">
      <c r="A157" s="102">
        <v>7</v>
      </c>
      <c r="B157" s="59" t="s">
        <v>127</v>
      </c>
      <c r="C157" s="59" t="s">
        <v>5</v>
      </c>
      <c r="D157" s="59"/>
    </row>
    <row r="158" spans="1:13" s="84" customFormat="1" ht="30.75" customHeight="1">
      <c r="A158" s="102">
        <v>8</v>
      </c>
      <c r="B158" s="59" t="s">
        <v>128</v>
      </c>
      <c r="C158" s="59" t="s">
        <v>5</v>
      </c>
      <c r="D158" s="59"/>
    </row>
    <row r="159" spans="1:13" s="84" customFormat="1" ht="14.25" customHeight="1">
      <c r="A159" s="102">
        <v>9</v>
      </c>
      <c r="B159" s="59" t="s">
        <v>129</v>
      </c>
      <c r="C159" s="59" t="s">
        <v>5</v>
      </c>
      <c r="D159" s="59"/>
    </row>
    <row r="160" spans="1:13" s="84" customFormat="1" ht="26.25" customHeight="1">
      <c r="A160" s="102">
        <v>10</v>
      </c>
      <c r="B160" s="59" t="s">
        <v>130</v>
      </c>
      <c r="C160" s="59" t="s">
        <v>5</v>
      </c>
      <c r="D160" s="59"/>
    </row>
    <row r="161" spans="1:5" s="84" customFormat="1" ht="16.5" customHeight="1">
      <c r="A161" s="102">
        <v>11</v>
      </c>
      <c r="B161" s="59" t="s">
        <v>83</v>
      </c>
      <c r="C161" s="59" t="s">
        <v>5</v>
      </c>
      <c r="D161" s="59"/>
    </row>
    <row r="162" spans="1:5" s="84" customFormat="1" ht="16.5" customHeight="1">
      <c r="A162" s="102">
        <v>12</v>
      </c>
      <c r="B162" s="59" t="s">
        <v>84</v>
      </c>
      <c r="C162" s="59" t="s">
        <v>5</v>
      </c>
      <c r="D162" s="59"/>
    </row>
    <row r="163" spans="1:5" s="84" customFormat="1" ht="60.75" customHeight="1">
      <c r="A163" s="102">
        <v>13</v>
      </c>
      <c r="B163" s="59" t="s">
        <v>131</v>
      </c>
      <c r="C163" s="59" t="s">
        <v>5</v>
      </c>
      <c r="D163" s="59"/>
    </row>
    <row r="164" spans="1:5" s="84" customFormat="1" ht="14.25" customHeight="1">
      <c r="A164" s="103"/>
      <c r="B164" s="66"/>
      <c r="C164" s="66"/>
      <c r="D164" s="66"/>
    </row>
    <row r="165" spans="1:5" s="84" customFormat="1" ht="13.5" customHeight="1">
      <c r="A165" s="104"/>
      <c r="B165" s="105"/>
      <c r="C165" s="105"/>
      <c r="D165" s="105"/>
      <c r="E165" s="105"/>
    </row>
    <row r="166" spans="1:5" s="84" customFormat="1" ht="38.25">
      <c r="A166" s="97" t="s">
        <v>0</v>
      </c>
      <c r="B166" s="98" t="s">
        <v>1</v>
      </c>
      <c r="C166" s="98" t="s">
        <v>2</v>
      </c>
      <c r="D166" s="98" t="s">
        <v>53</v>
      </c>
    </row>
    <row r="167" spans="1:5" s="84" customFormat="1" ht="30.75" customHeight="1">
      <c r="A167" s="169" t="s">
        <v>133</v>
      </c>
      <c r="B167" s="156"/>
      <c r="C167" s="156"/>
      <c r="D167" s="156"/>
    </row>
    <row r="168" spans="1:5" s="84" customFormat="1">
      <c r="A168" s="178" t="s">
        <v>4</v>
      </c>
      <c r="B168" s="178"/>
      <c r="C168" s="101"/>
      <c r="D168" s="101"/>
    </row>
    <row r="169" spans="1:5" s="84" customFormat="1">
      <c r="A169" s="102">
        <v>1</v>
      </c>
      <c r="B169" s="59" t="s">
        <v>134</v>
      </c>
      <c r="C169" s="59" t="s">
        <v>5</v>
      </c>
      <c r="D169" s="59"/>
    </row>
    <row r="170" spans="1:5" s="84" customFormat="1">
      <c r="A170" s="102">
        <v>2</v>
      </c>
      <c r="B170" s="59" t="s">
        <v>135</v>
      </c>
      <c r="C170" s="59" t="s">
        <v>5</v>
      </c>
      <c r="D170" s="59"/>
    </row>
    <row r="171" spans="1:5" s="84" customFormat="1" ht="25.5">
      <c r="A171" s="102">
        <v>3</v>
      </c>
      <c r="B171" s="59" t="s">
        <v>136</v>
      </c>
      <c r="C171" s="59" t="s">
        <v>5</v>
      </c>
      <c r="D171" s="59"/>
    </row>
    <row r="172" spans="1:5" s="84" customFormat="1">
      <c r="A172" s="145">
        <v>4</v>
      </c>
      <c r="B172" s="59" t="s">
        <v>137</v>
      </c>
      <c r="C172" s="139" t="s">
        <v>5</v>
      </c>
      <c r="D172" s="142"/>
    </row>
    <row r="173" spans="1:5" s="84" customFormat="1">
      <c r="A173" s="146"/>
      <c r="B173" s="14" t="s">
        <v>362</v>
      </c>
      <c r="C173" s="140"/>
      <c r="D173" s="143"/>
    </row>
    <row r="174" spans="1:5" s="84" customFormat="1">
      <c r="A174" s="146"/>
      <c r="B174" s="62" t="s">
        <v>140</v>
      </c>
      <c r="C174" s="140"/>
      <c r="D174" s="143"/>
    </row>
    <row r="175" spans="1:5" s="84" customFormat="1">
      <c r="A175" s="146"/>
      <c r="B175" s="62" t="s">
        <v>139</v>
      </c>
      <c r="C175" s="140"/>
      <c r="D175" s="143"/>
    </row>
    <row r="176" spans="1:5" s="84" customFormat="1" ht="25.5">
      <c r="A176" s="147"/>
      <c r="B176" s="62" t="s">
        <v>138</v>
      </c>
      <c r="C176" s="141"/>
      <c r="D176" s="144"/>
    </row>
    <row r="177" spans="1:5" s="84" customFormat="1" ht="38.25">
      <c r="A177" s="102">
        <v>5</v>
      </c>
      <c r="B177" s="59" t="s">
        <v>141</v>
      </c>
      <c r="C177" s="59" t="s">
        <v>5</v>
      </c>
      <c r="D177" s="59"/>
    </row>
    <row r="178" spans="1:5" s="84" customFormat="1">
      <c r="A178" s="103"/>
      <c r="B178" s="66"/>
      <c r="C178" s="66"/>
      <c r="D178" s="66"/>
    </row>
    <row r="179" spans="1:5" s="84" customFormat="1">
      <c r="A179" s="106"/>
    </row>
    <row r="180" spans="1:5" s="84" customFormat="1" ht="38.25">
      <c r="A180" s="97" t="s">
        <v>0</v>
      </c>
      <c r="B180" s="98" t="s">
        <v>1</v>
      </c>
      <c r="C180" s="98" t="s">
        <v>2</v>
      </c>
      <c r="D180" s="98" t="s">
        <v>53</v>
      </c>
    </row>
    <row r="181" spans="1:5" s="84" customFormat="1" ht="14.25" customHeight="1">
      <c r="A181" s="169" t="s">
        <v>157</v>
      </c>
      <c r="B181" s="156"/>
      <c r="C181" s="156"/>
      <c r="D181" s="156"/>
    </row>
    <row r="182" spans="1:5" s="84" customFormat="1">
      <c r="A182" s="178" t="s">
        <v>4</v>
      </c>
      <c r="B182" s="178"/>
      <c r="C182" s="101"/>
      <c r="D182" s="101"/>
    </row>
    <row r="183" spans="1:5" s="84" customFormat="1">
      <c r="A183" s="145">
        <v>1</v>
      </c>
      <c r="B183" s="15" t="s">
        <v>150</v>
      </c>
      <c r="C183" s="176" t="s">
        <v>5</v>
      </c>
      <c r="D183" s="142"/>
    </row>
    <row r="184" spans="1:5" s="84" customFormat="1" ht="15.75">
      <c r="A184" s="146"/>
      <c r="B184" s="107" t="s">
        <v>373</v>
      </c>
      <c r="C184" s="177"/>
      <c r="D184" s="143"/>
      <c r="E184" s="2"/>
    </row>
    <row r="185" spans="1:5" s="84" customFormat="1">
      <c r="A185" s="146"/>
      <c r="B185" s="107" t="s">
        <v>149</v>
      </c>
      <c r="C185" s="177"/>
      <c r="D185" s="143"/>
    </row>
    <row r="186" spans="1:5" s="84" customFormat="1">
      <c r="A186" s="146"/>
      <c r="B186" s="107" t="s">
        <v>151</v>
      </c>
      <c r="C186" s="177"/>
      <c r="D186" s="143"/>
    </row>
    <row r="187" spans="1:5" s="84" customFormat="1">
      <c r="A187" s="146"/>
      <c r="B187" s="107" t="s">
        <v>152</v>
      </c>
      <c r="C187" s="177"/>
      <c r="D187" s="143"/>
    </row>
    <row r="188" spans="1:5" s="84" customFormat="1">
      <c r="A188" s="146"/>
      <c r="B188" s="107" t="s">
        <v>153</v>
      </c>
      <c r="C188" s="177"/>
      <c r="D188" s="143"/>
    </row>
    <row r="189" spans="1:5" s="84" customFormat="1">
      <c r="A189" s="147"/>
      <c r="B189" s="16" t="s">
        <v>154</v>
      </c>
      <c r="C189" s="178"/>
      <c r="D189" s="144"/>
    </row>
    <row r="190" spans="1:5" s="84" customFormat="1">
      <c r="A190" s="102">
        <v>2</v>
      </c>
      <c r="B190" s="59" t="s">
        <v>155</v>
      </c>
      <c r="C190" s="59" t="s">
        <v>5</v>
      </c>
      <c r="D190" s="59"/>
    </row>
    <row r="191" spans="1:5" s="84" customFormat="1">
      <c r="A191" s="102">
        <v>3</v>
      </c>
      <c r="B191" s="59" t="s">
        <v>156</v>
      </c>
      <c r="C191" s="59" t="s">
        <v>5</v>
      </c>
      <c r="D191" s="59"/>
    </row>
    <row r="192" spans="1:5" s="84" customFormat="1">
      <c r="A192" s="106"/>
    </row>
    <row r="193" spans="1:5" s="84" customFormat="1">
      <c r="A193" s="106"/>
    </row>
    <row r="194" spans="1:5" s="84" customFormat="1" ht="38.25">
      <c r="A194" s="97" t="s">
        <v>0</v>
      </c>
      <c r="B194" s="98" t="s">
        <v>1</v>
      </c>
      <c r="C194" s="98" t="s">
        <v>2</v>
      </c>
      <c r="D194" s="98" t="s">
        <v>53</v>
      </c>
    </row>
    <row r="195" spans="1:5" s="84" customFormat="1">
      <c r="A195" s="148" t="s">
        <v>158</v>
      </c>
      <c r="B195" s="149"/>
      <c r="C195" s="149"/>
      <c r="D195" s="150"/>
    </row>
    <row r="196" spans="1:5" s="84" customFormat="1">
      <c r="A196" s="179" t="s">
        <v>4</v>
      </c>
      <c r="B196" s="180"/>
      <c r="C196" s="101"/>
      <c r="D196" s="101"/>
    </row>
    <row r="197" spans="1:5" s="84" customFormat="1">
      <c r="A197" s="145">
        <v>1</v>
      </c>
      <c r="B197" s="15" t="s">
        <v>363</v>
      </c>
      <c r="C197" s="139" t="s">
        <v>5</v>
      </c>
      <c r="D197" s="142"/>
    </row>
    <row r="198" spans="1:5" s="84" customFormat="1">
      <c r="A198" s="146"/>
      <c r="B198" s="59" t="s">
        <v>159</v>
      </c>
      <c r="C198" s="140"/>
      <c r="D198" s="143"/>
    </row>
    <row r="199" spans="1:5" s="84" customFormat="1" ht="15.75">
      <c r="A199" s="147"/>
      <c r="B199" s="59" t="s">
        <v>374</v>
      </c>
      <c r="C199" s="141"/>
      <c r="D199" s="144"/>
      <c r="E199" s="2"/>
    </row>
    <row r="200" spans="1:5" s="84" customFormat="1">
      <c r="A200" s="102">
        <v>2</v>
      </c>
      <c r="B200" s="59" t="s">
        <v>155</v>
      </c>
      <c r="C200" s="59" t="s">
        <v>5</v>
      </c>
      <c r="D200" s="59"/>
    </row>
    <row r="201" spans="1:5" s="84" customFormat="1">
      <c r="A201" s="102">
        <v>3</v>
      </c>
      <c r="B201" s="59" t="s">
        <v>156</v>
      </c>
      <c r="C201" s="59" t="s">
        <v>5</v>
      </c>
      <c r="D201" s="59"/>
    </row>
    <row r="202" spans="1:5" s="84" customFormat="1">
      <c r="A202" s="106"/>
    </row>
    <row r="203" spans="1:5" s="84" customFormat="1">
      <c r="A203" s="106"/>
    </row>
    <row r="204" spans="1:5" s="84" customFormat="1" ht="38.25">
      <c r="A204" s="97" t="s">
        <v>0</v>
      </c>
      <c r="B204" s="98" t="s">
        <v>1</v>
      </c>
      <c r="C204" s="98" t="s">
        <v>2</v>
      </c>
      <c r="D204" s="98" t="s">
        <v>53</v>
      </c>
    </row>
    <row r="205" spans="1:5" s="84" customFormat="1">
      <c r="A205" s="148" t="s">
        <v>160</v>
      </c>
      <c r="B205" s="149"/>
      <c r="C205" s="149"/>
      <c r="D205" s="150"/>
    </row>
    <row r="206" spans="1:5" s="84" customFormat="1">
      <c r="A206" s="179" t="s">
        <v>4</v>
      </c>
      <c r="B206" s="180"/>
      <c r="C206" s="101"/>
      <c r="D206" s="101"/>
    </row>
    <row r="207" spans="1:5" s="84" customFormat="1">
      <c r="A207" s="102">
        <v>1</v>
      </c>
      <c r="B207" s="59" t="s">
        <v>161</v>
      </c>
      <c r="C207" s="59" t="s">
        <v>5</v>
      </c>
      <c r="D207" s="59"/>
    </row>
    <row r="208" spans="1:5" s="84" customFormat="1">
      <c r="A208" s="106"/>
    </row>
    <row r="209" spans="1:5" s="84" customFormat="1">
      <c r="A209" s="106"/>
    </row>
    <row r="210" spans="1:5" s="84" customFormat="1" ht="38.25">
      <c r="A210" s="97" t="s">
        <v>0</v>
      </c>
      <c r="B210" s="98" t="s">
        <v>1</v>
      </c>
      <c r="C210" s="98" t="s">
        <v>2</v>
      </c>
      <c r="D210" s="98" t="s">
        <v>53</v>
      </c>
    </row>
    <row r="211" spans="1:5" s="84" customFormat="1" ht="28.5" customHeight="1">
      <c r="A211" s="148" t="s">
        <v>162</v>
      </c>
      <c r="B211" s="149"/>
      <c r="C211" s="149"/>
      <c r="D211" s="150"/>
    </row>
    <row r="212" spans="1:5" s="84" customFormat="1">
      <c r="A212" s="179" t="s">
        <v>4</v>
      </c>
      <c r="B212" s="180"/>
      <c r="C212" s="101"/>
      <c r="D212" s="101"/>
    </row>
    <row r="213" spans="1:5" s="84" customFormat="1" ht="25.5">
      <c r="A213" s="102">
        <v>1</v>
      </c>
      <c r="B213" s="59" t="s">
        <v>163</v>
      </c>
      <c r="C213" s="59" t="s">
        <v>5</v>
      </c>
      <c r="D213" s="59"/>
    </row>
    <row r="214" spans="1:5" s="84" customFormat="1" ht="15">
      <c r="A214" s="102">
        <v>2</v>
      </c>
      <c r="B214" s="11" t="s">
        <v>364</v>
      </c>
      <c r="C214" s="59" t="s">
        <v>5</v>
      </c>
      <c r="D214" s="59"/>
    </row>
    <row r="215" spans="1:5" s="84" customFormat="1" ht="25.5">
      <c r="A215" s="108">
        <v>3</v>
      </c>
      <c r="B215" s="59" t="s">
        <v>164</v>
      </c>
      <c r="C215" s="109" t="s">
        <v>5</v>
      </c>
      <c r="D215" s="59"/>
    </row>
    <row r="216" spans="1:5" s="84" customFormat="1">
      <c r="A216" s="108">
        <v>4</v>
      </c>
      <c r="B216" s="59" t="s">
        <v>165</v>
      </c>
      <c r="C216" s="109" t="s">
        <v>5</v>
      </c>
      <c r="D216" s="59"/>
    </row>
    <row r="217" spans="1:5" s="84" customFormat="1" ht="27.75">
      <c r="A217" s="108">
        <v>5</v>
      </c>
      <c r="B217" s="17" t="s">
        <v>365</v>
      </c>
      <c r="C217" s="109" t="s">
        <v>5</v>
      </c>
      <c r="D217" s="59"/>
    </row>
    <row r="218" spans="1:5" s="84" customFormat="1">
      <c r="A218" s="108">
        <v>6</v>
      </c>
      <c r="B218" s="59" t="s">
        <v>166</v>
      </c>
      <c r="C218" s="109" t="s">
        <v>5</v>
      </c>
      <c r="D218" s="59"/>
    </row>
    <row r="219" spans="1:5" s="84" customFormat="1">
      <c r="A219" s="108">
        <v>7</v>
      </c>
      <c r="B219" s="19" t="s">
        <v>84</v>
      </c>
      <c r="C219" s="109" t="s">
        <v>5</v>
      </c>
      <c r="D219" s="59"/>
    </row>
    <row r="220" spans="1:5" s="84" customFormat="1" ht="14.25">
      <c r="A220" s="108">
        <v>8</v>
      </c>
      <c r="B220" s="19" t="s">
        <v>167</v>
      </c>
      <c r="C220" s="109" t="s">
        <v>5</v>
      </c>
      <c r="D220" s="59"/>
      <c r="E220" s="1"/>
    </row>
    <row r="221" spans="1:5" s="84" customFormat="1" ht="51">
      <c r="A221" s="110">
        <v>9</v>
      </c>
      <c r="B221" s="4" t="s">
        <v>131</v>
      </c>
      <c r="C221" s="59" t="s">
        <v>5</v>
      </c>
      <c r="D221" s="59"/>
    </row>
    <row r="222" spans="1:5" s="84" customFormat="1">
      <c r="A222" s="106"/>
    </row>
    <row r="223" spans="1:5" s="84" customFormat="1">
      <c r="A223" s="106"/>
    </row>
    <row r="224" spans="1:5" s="84" customFormat="1" ht="38.25">
      <c r="A224" s="97" t="s">
        <v>0</v>
      </c>
      <c r="B224" s="98" t="s">
        <v>1</v>
      </c>
      <c r="C224" s="98" t="s">
        <v>2</v>
      </c>
      <c r="D224" s="98" t="s">
        <v>53</v>
      </c>
    </row>
    <row r="225" spans="1:4" s="84" customFormat="1" ht="28.5" customHeight="1">
      <c r="A225" s="148" t="s">
        <v>168</v>
      </c>
      <c r="B225" s="149"/>
      <c r="C225" s="149"/>
      <c r="D225" s="150"/>
    </row>
    <row r="226" spans="1:4" s="84" customFormat="1">
      <c r="A226" s="179" t="s">
        <v>4</v>
      </c>
      <c r="B226" s="180"/>
      <c r="C226" s="101"/>
      <c r="D226" s="101"/>
    </row>
    <row r="227" spans="1:4" s="84" customFormat="1">
      <c r="A227" s="145">
        <v>1</v>
      </c>
      <c r="B227" s="59" t="s">
        <v>12</v>
      </c>
      <c r="C227" s="139" t="s">
        <v>5</v>
      </c>
      <c r="D227" s="142"/>
    </row>
    <row r="228" spans="1:4" s="84" customFormat="1">
      <c r="A228" s="146"/>
      <c r="B228" s="62" t="s">
        <v>46</v>
      </c>
      <c r="C228" s="140"/>
      <c r="D228" s="143"/>
    </row>
    <row r="229" spans="1:4" s="84" customFormat="1">
      <c r="A229" s="146"/>
      <c r="B229" s="62" t="s">
        <v>169</v>
      </c>
      <c r="C229" s="140"/>
      <c r="D229" s="143"/>
    </row>
    <row r="230" spans="1:4" s="84" customFormat="1">
      <c r="A230" s="146"/>
      <c r="B230" s="62" t="s">
        <v>48</v>
      </c>
      <c r="C230" s="140"/>
      <c r="D230" s="143"/>
    </row>
    <row r="231" spans="1:4" s="84" customFormat="1" ht="25.5">
      <c r="A231" s="146"/>
      <c r="B231" s="62" t="s">
        <v>170</v>
      </c>
      <c r="C231" s="140"/>
      <c r="D231" s="143"/>
    </row>
    <row r="232" spans="1:4" s="84" customFormat="1" ht="30.75" customHeight="1">
      <c r="A232" s="146"/>
      <c r="B232" s="62" t="s">
        <v>171</v>
      </c>
      <c r="C232" s="140"/>
      <c r="D232" s="143"/>
    </row>
    <row r="233" spans="1:4" s="84" customFormat="1" ht="25.5">
      <c r="A233" s="146"/>
      <c r="B233" s="62" t="s">
        <v>172</v>
      </c>
      <c r="C233" s="140"/>
      <c r="D233" s="143"/>
    </row>
    <row r="234" spans="1:4" s="84" customFormat="1" ht="25.5">
      <c r="A234" s="147"/>
      <c r="B234" s="7" t="s">
        <v>52</v>
      </c>
      <c r="C234" s="141"/>
      <c r="D234" s="144"/>
    </row>
    <row r="235" spans="1:4" s="84" customFormat="1" ht="25.5">
      <c r="A235" s="145">
        <v>2</v>
      </c>
      <c r="B235" s="59" t="s">
        <v>173</v>
      </c>
      <c r="C235" s="139" t="s">
        <v>5</v>
      </c>
      <c r="D235" s="142"/>
    </row>
    <row r="236" spans="1:4" s="84" customFormat="1">
      <c r="A236" s="146"/>
      <c r="B236" s="5" t="s">
        <v>174</v>
      </c>
      <c r="C236" s="140"/>
      <c r="D236" s="143"/>
    </row>
    <row r="237" spans="1:4" s="84" customFormat="1">
      <c r="A237" s="147"/>
      <c r="B237" s="5" t="s">
        <v>175</v>
      </c>
      <c r="C237" s="141"/>
      <c r="D237" s="144"/>
    </row>
    <row r="238" spans="1:4" s="84" customFormat="1">
      <c r="A238" s="145">
        <v>3</v>
      </c>
      <c r="B238" s="6" t="s">
        <v>176</v>
      </c>
      <c r="C238" s="139" t="s">
        <v>5</v>
      </c>
      <c r="D238" s="142"/>
    </row>
    <row r="239" spans="1:4" s="84" customFormat="1">
      <c r="A239" s="146"/>
      <c r="B239" s="7" t="s">
        <v>177</v>
      </c>
      <c r="C239" s="140"/>
      <c r="D239" s="143"/>
    </row>
    <row r="240" spans="1:4" s="84" customFormat="1" ht="25.5">
      <c r="A240" s="147"/>
      <c r="B240" s="8" t="s">
        <v>178</v>
      </c>
      <c r="C240" s="141"/>
      <c r="D240" s="144"/>
    </row>
    <row r="241" spans="1:4" s="84" customFormat="1" ht="25.5">
      <c r="A241" s="102">
        <v>4</v>
      </c>
      <c r="B241" s="4" t="s">
        <v>14</v>
      </c>
      <c r="C241" s="111" t="s">
        <v>5</v>
      </c>
      <c r="D241" s="59"/>
    </row>
    <row r="242" spans="1:4" s="84" customFormat="1" ht="24.75" customHeight="1">
      <c r="A242" s="102">
        <v>5</v>
      </c>
      <c r="B242" s="9" t="s">
        <v>179</v>
      </c>
      <c r="C242" s="111" t="s">
        <v>5</v>
      </c>
      <c r="D242" s="59"/>
    </row>
    <row r="243" spans="1:4" s="84" customFormat="1">
      <c r="A243" s="102">
        <v>6</v>
      </c>
      <c r="B243" s="6" t="s">
        <v>15</v>
      </c>
      <c r="C243" s="111" t="s">
        <v>5</v>
      </c>
      <c r="D243" s="59"/>
    </row>
    <row r="244" spans="1:4" s="84" customFormat="1">
      <c r="A244" s="102">
        <v>7</v>
      </c>
      <c r="B244" s="6" t="s">
        <v>180</v>
      </c>
      <c r="C244" s="111" t="s">
        <v>5</v>
      </c>
      <c r="D244" s="59"/>
    </row>
    <row r="245" spans="1:4" s="84" customFormat="1" ht="25.5">
      <c r="A245" s="102">
        <v>8</v>
      </c>
      <c r="B245" s="59" t="s">
        <v>360</v>
      </c>
      <c r="C245" s="59" t="s">
        <v>5</v>
      </c>
      <c r="D245" s="59"/>
    </row>
    <row r="246" spans="1:4" s="84" customFormat="1" ht="25.5">
      <c r="A246" s="102">
        <v>9</v>
      </c>
      <c r="B246" s="59" t="s">
        <v>182</v>
      </c>
      <c r="C246" s="59" t="s">
        <v>5</v>
      </c>
      <c r="D246" s="59"/>
    </row>
    <row r="247" spans="1:4" s="84" customFormat="1" ht="38.25">
      <c r="A247" s="102">
        <v>10</v>
      </c>
      <c r="B247" s="59" t="s">
        <v>181</v>
      </c>
      <c r="C247" s="59" t="s">
        <v>5</v>
      </c>
      <c r="D247" s="59"/>
    </row>
    <row r="248" spans="1:4" s="84" customFormat="1">
      <c r="A248" s="112">
        <v>11</v>
      </c>
      <c r="B248" s="113" t="s">
        <v>17</v>
      </c>
      <c r="C248" s="59" t="s">
        <v>5</v>
      </c>
      <c r="D248" s="113"/>
    </row>
    <row r="249" spans="1:4" s="84" customFormat="1">
      <c r="A249" s="106"/>
    </row>
    <row r="250" spans="1:4" s="84" customFormat="1">
      <c r="A250" s="106"/>
    </row>
    <row r="251" spans="1:4" s="84" customFormat="1" ht="38.25">
      <c r="A251" s="97" t="s">
        <v>0</v>
      </c>
      <c r="B251" s="98" t="s">
        <v>1</v>
      </c>
      <c r="C251" s="98" t="s">
        <v>2</v>
      </c>
      <c r="D251" s="98" t="s">
        <v>53</v>
      </c>
    </row>
    <row r="252" spans="1:4" s="84" customFormat="1">
      <c r="A252" s="148" t="s">
        <v>65</v>
      </c>
      <c r="B252" s="149"/>
      <c r="C252" s="149"/>
      <c r="D252" s="150"/>
    </row>
    <row r="253" spans="1:4" s="84" customFormat="1">
      <c r="A253" s="179" t="s">
        <v>4</v>
      </c>
      <c r="B253" s="180"/>
      <c r="C253" s="101"/>
      <c r="D253" s="101"/>
    </row>
    <row r="254" spans="1:4" s="84" customFormat="1">
      <c r="A254" s="102"/>
      <c r="B254" s="114" t="s">
        <v>66</v>
      </c>
      <c r="C254" s="59"/>
      <c r="D254" s="59"/>
    </row>
    <row r="255" spans="1:4" s="84" customFormat="1">
      <c r="A255" s="102">
        <v>1</v>
      </c>
      <c r="B255" s="59" t="s">
        <v>67</v>
      </c>
      <c r="C255" s="59" t="s">
        <v>5</v>
      </c>
      <c r="D255" s="59"/>
    </row>
    <row r="256" spans="1:4" s="84" customFormat="1" ht="40.5" customHeight="1">
      <c r="A256" s="102">
        <v>2</v>
      </c>
      <c r="B256" s="59" t="s">
        <v>93</v>
      </c>
      <c r="C256" s="59" t="s">
        <v>5</v>
      </c>
      <c r="D256" s="59"/>
    </row>
    <row r="257" spans="1:13" s="84" customFormat="1" ht="25.5">
      <c r="A257" s="102">
        <v>3</v>
      </c>
      <c r="B257" s="59" t="s">
        <v>68</v>
      </c>
      <c r="C257" s="59" t="s">
        <v>5</v>
      </c>
      <c r="D257" s="59"/>
    </row>
    <row r="258" spans="1:13" s="84" customFormat="1" ht="25.5">
      <c r="A258" s="102">
        <v>4</v>
      </c>
      <c r="B258" s="59" t="s">
        <v>183</v>
      </c>
      <c r="C258" s="59" t="s">
        <v>5</v>
      </c>
      <c r="D258" s="59"/>
    </row>
    <row r="259" spans="1:13" s="84" customFormat="1" ht="25.5">
      <c r="A259" s="102">
        <v>5</v>
      </c>
      <c r="B259" s="59" t="s">
        <v>366</v>
      </c>
      <c r="C259" s="59" t="s">
        <v>5</v>
      </c>
      <c r="D259" s="59"/>
    </row>
    <row r="260" spans="1:13" s="84" customFormat="1" ht="38.25">
      <c r="A260" s="102">
        <v>6</v>
      </c>
      <c r="B260" s="59" t="s">
        <v>70</v>
      </c>
      <c r="C260" s="59" t="s">
        <v>5</v>
      </c>
      <c r="D260" s="59"/>
    </row>
    <row r="261" spans="1:13" s="84" customFormat="1" ht="12" customHeight="1">
      <c r="A261" s="106"/>
      <c r="E261" s="77" t="s">
        <v>148</v>
      </c>
    </row>
    <row r="262" spans="1:13" s="84" customFormat="1">
      <c r="A262" s="106"/>
    </row>
    <row r="263" spans="1:13" s="84" customFormat="1">
      <c r="A263" s="164" t="s">
        <v>184</v>
      </c>
      <c r="B263" s="165"/>
      <c r="C263" s="166"/>
    </row>
    <row r="264" spans="1:13" s="84" customFormat="1" ht="63.75">
      <c r="A264" s="167" t="s">
        <v>38</v>
      </c>
      <c r="B264" s="167"/>
      <c r="C264" s="167"/>
      <c r="D264" s="167"/>
      <c r="E264" s="24" t="s">
        <v>20</v>
      </c>
      <c r="F264" s="25" t="s">
        <v>21</v>
      </c>
      <c r="G264" s="25" t="s">
        <v>22</v>
      </c>
      <c r="H264" s="25" t="s">
        <v>23</v>
      </c>
      <c r="I264" s="25" t="s">
        <v>24</v>
      </c>
      <c r="J264" s="25" t="s">
        <v>25</v>
      </c>
      <c r="K264" s="25" t="s">
        <v>26</v>
      </c>
      <c r="L264" s="25" t="s">
        <v>27</v>
      </c>
      <c r="M264" s="26" t="s">
        <v>42</v>
      </c>
    </row>
    <row r="265" spans="1:13" s="84" customFormat="1">
      <c r="A265" s="168" t="s">
        <v>39</v>
      </c>
      <c r="B265" s="168"/>
      <c r="C265" s="168"/>
      <c r="D265" s="168"/>
      <c r="E265" s="27" t="s">
        <v>28</v>
      </c>
      <c r="F265" s="28" t="s">
        <v>29</v>
      </c>
      <c r="G265" s="29" t="s">
        <v>30</v>
      </c>
      <c r="H265" s="29" t="s">
        <v>31</v>
      </c>
      <c r="I265" s="30" t="s">
        <v>32</v>
      </c>
      <c r="J265" s="31" t="s">
        <v>33</v>
      </c>
      <c r="K265" s="32" t="s">
        <v>34</v>
      </c>
      <c r="L265" s="33" t="s">
        <v>35</v>
      </c>
      <c r="M265" s="34" t="s">
        <v>36</v>
      </c>
    </row>
    <row r="266" spans="1:13" s="84" customFormat="1" ht="30.75" customHeight="1">
      <c r="A266" s="115">
        <v>1</v>
      </c>
      <c r="B266" s="159" t="s">
        <v>185</v>
      </c>
      <c r="C266" s="160"/>
      <c r="D266" s="161"/>
      <c r="E266" s="116">
        <v>400</v>
      </c>
      <c r="F266" s="37" t="s">
        <v>37</v>
      </c>
      <c r="G266" s="37"/>
      <c r="H266" s="38"/>
      <c r="I266" s="39">
        <f>ROUND(H266*(1+(K266/100)),2)</f>
        <v>0</v>
      </c>
      <c r="J266" s="40">
        <f>E266*H266</f>
        <v>0</v>
      </c>
      <c r="K266" s="41">
        <v>8</v>
      </c>
      <c r="L266" s="42">
        <f>J266+J266*K266/100</f>
        <v>0</v>
      </c>
      <c r="M266" s="34"/>
    </row>
    <row r="267" spans="1:13" s="84" customFormat="1" ht="30" customHeight="1">
      <c r="A267" s="115">
        <v>2</v>
      </c>
      <c r="B267" s="159" t="s">
        <v>192</v>
      </c>
      <c r="C267" s="160"/>
      <c r="D267" s="161"/>
      <c r="E267" s="43">
        <v>450</v>
      </c>
      <c r="F267" s="37" t="s">
        <v>37</v>
      </c>
      <c r="G267" s="37"/>
      <c r="H267" s="38"/>
      <c r="I267" s="39">
        <f t="shared" ref="I267:I272" si="9">ROUND(H267*(1+(K267/100)),2)</f>
        <v>0</v>
      </c>
      <c r="J267" s="40">
        <f t="shared" ref="J267:J272" si="10">E267*H267</f>
        <v>0</v>
      </c>
      <c r="K267" s="41">
        <v>8</v>
      </c>
      <c r="L267" s="42">
        <f t="shared" ref="L267:L272" si="11">J267+J267*K267/100</f>
        <v>0</v>
      </c>
      <c r="M267" s="34"/>
    </row>
    <row r="268" spans="1:13" s="84" customFormat="1" ht="19.5" customHeight="1">
      <c r="A268" s="115">
        <v>3</v>
      </c>
      <c r="B268" s="159" t="s">
        <v>64</v>
      </c>
      <c r="C268" s="160"/>
      <c r="D268" s="161"/>
      <c r="E268" s="43">
        <v>450</v>
      </c>
      <c r="F268" s="37" t="s">
        <v>37</v>
      </c>
      <c r="G268" s="37"/>
      <c r="H268" s="38"/>
      <c r="I268" s="39">
        <f t="shared" si="9"/>
        <v>0</v>
      </c>
      <c r="J268" s="40">
        <f t="shared" si="10"/>
        <v>0</v>
      </c>
      <c r="K268" s="41">
        <v>8</v>
      </c>
      <c r="L268" s="42">
        <f t="shared" si="11"/>
        <v>0</v>
      </c>
      <c r="M268" s="34"/>
    </row>
    <row r="269" spans="1:13" s="84" customFormat="1" ht="19.5" customHeight="1">
      <c r="A269" s="115">
        <v>4</v>
      </c>
      <c r="B269" s="159" t="s">
        <v>199</v>
      </c>
      <c r="C269" s="160"/>
      <c r="D269" s="161"/>
      <c r="E269" s="43">
        <v>80</v>
      </c>
      <c r="F269" s="37" t="s">
        <v>37</v>
      </c>
      <c r="G269" s="37"/>
      <c r="H269" s="38"/>
      <c r="I269" s="39">
        <f t="shared" si="9"/>
        <v>0</v>
      </c>
      <c r="J269" s="40">
        <f t="shared" si="10"/>
        <v>0</v>
      </c>
      <c r="K269" s="41">
        <v>8</v>
      </c>
      <c r="L269" s="42">
        <f t="shared" si="11"/>
        <v>0</v>
      </c>
      <c r="M269" s="34"/>
    </row>
    <row r="270" spans="1:13" s="84" customFormat="1" ht="40.5" customHeight="1">
      <c r="A270" s="115">
        <v>5</v>
      </c>
      <c r="B270" s="159" t="s">
        <v>202</v>
      </c>
      <c r="C270" s="160"/>
      <c r="D270" s="161"/>
      <c r="E270" s="43">
        <v>40</v>
      </c>
      <c r="F270" s="37" t="s">
        <v>37</v>
      </c>
      <c r="G270" s="37"/>
      <c r="H270" s="38"/>
      <c r="I270" s="39">
        <f t="shared" si="9"/>
        <v>0</v>
      </c>
      <c r="J270" s="40">
        <f t="shared" si="10"/>
        <v>0</v>
      </c>
      <c r="K270" s="41">
        <v>8</v>
      </c>
      <c r="L270" s="42">
        <f t="shared" si="11"/>
        <v>0</v>
      </c>
      <c r="M270" s="34"/>
    </row>
    <row r="271" spans="1:13" s="84" customFormat="1" ht="19.5" customHeight="1">
      <c r="A271" s="115">
        <v>6</v>
      </c>
      <c r="B271" s="159" t="s">
        <v>208</v>
      </c>
      <c r="C271" s="160"/>
      <c r="D271" s="161"/>
      <c r="E271" s="43">
        <v>1600</v>
      </c>
      <c r="F271" s="37" t="s">
        <v>37</v>
      </c>
      <c r="G271" s="37"/>
      <c r="H271" s="38"/>
      <c r="I271" s="39">
        <f t="shared" si="9"/>
        <v>0</v>
      </c>
      <c r="J271" s="40">
        <f t="shared" si="10"/>
        <v>0</v>
      </c>
      <c r="K271" s="41">
        <v>8</v>
      </c>
      <c r="L271" s="42">
        <f t="shared" si="11"/>
        <v>0</v>
      </c>
      <c r="M271" s="34"/>
    </row>
    <row r="272" spans="1:13" s="92" customFormat="1" ht="19.5" customHeight="1" thickBot="1">
      <c r="A272" s="85">
        <v>7</v>
      </c>
      <c r="B272" s="181" t="s">
        <v>212</v>
      </c>
      <c r="C272" s="182"/>
      <c r="D272" s="183"/>
      <c r="E272" s="86">
        <v>60</v>
      </c>
      <c r="F272" s="87" t="s">
        <v>37</v>
      </c>
      <c r="G272" s="87"/>
      <c r="H272" s="38"/>
      <c r="I272" s="88">
        <f t="shared" si="9"/>
        <v>0</v>
      </c>
      <c r="J272" s="40">
        <f t="shared" si="10"/>
        <v>0</v>
      </c>
      <c r="K272" s="89">
        <v>8</v>
      </c>
      <c r="L272" s="90">
        <f t="shared" si="11"/>
        <v>0</v>
      </c>
      <c r="M272" s="91"/>
    </row>
    <row r="273" spans="1:12" s="84" customFormat="1" ht="14.25" customHeight="1" thickBot="1">
      <c r="A273" s="94"/>
      <c r="B273" s="94"/>
      <c r="C273" s="94"/>
      <c r="D273" s="94"/>
      <c r="E273" s="50"/>
      <c r="F273" s="51"/>
      <c r="H273" s="157" t="s">
        <v>40</v>
      </c>
      <c r="I273" s="158"/>
      <c r="J273" s="52">
        <f>SUM(J266:J272)</f>
        <v>0</v>
      </c>
      <c r="K273" s="95"/>
      <c r="L273" s="54">
        <f>SUM(L266:L272)</f>
        <v>0</v>
      </c>
    </row>
    <row r="274" spans="1:12" s="84" customFormat="1" ht="12.75" customHeight="1">
      <c r="A274" s="94"/>
      <c r="B274" s="94"/>
      <c r="C274" s="94"/>
      <c r="D274" s="94"/>
      <c r="E274" s="50"/>
      <c r="F274" s="51"/>
    </row>
    <row r="275" spans="1:12" s="84" customFormat="1" ht="47.25" customHeight="1">
      <c r="A275" s="97" t="s">
        <v>0</v>
      </c>
      <c r="B275" s="98" t="s">
        <v>1</v>
      </c>
      <c r="C275" s="98" t="s">
        <v>2</v>
      </c>
      <c r="D275" s="98" t="s">
        <v>53</v>
      </c>
    </row>
    <row r="276" spans="1:12" s="84" customFormat="1" ht="14.25" customHeight="1">
      <c r="A276" s="148" t="s">
        <v>376</v>
      </c>
      <c r="B276" s="149"/>
      <c r="C276" s="149"/>
      <c r="D276" s="150"/>
    </row>
    <row r="277" spans="1:12" s="84" customFormat="1" ht="15.75" customHeight="1">
      <c r="A277" s="179" t="s">
        <v>4</v>
      </c>
      <c r="B277" s="180"/>
      <c r="C277" s="101"/>
      <c r="D277" s="101"/>
    </row>
    <row r="278" spans="1:12" s="84" customFormat="1" ht="28.5" customHeight="1">
      <c r="A278" s="102">
        <v>1</v>
      </c>
      <c r="B278" s="59" t="s">
        <v>77</v>
      </c>
      <c r="C278" s="59" t="s">
        <v>5</v>
      </c>
      <c r="D278" s="59"/>
    </row>
    <row r="279" spans="1:12" s="84" customFormat="1" ht="25.5">
      <c r="A279" s="102">
        <v>2</v>
      </c>
      <c r="B279" s="137" t="s">
        <v>186</v>
      </c>
      <c r="C279" s="59" t="s">
        <v>5</v>
      </c>
      <c r="D279" s="59"/>
    </row>
    <row r="280" spans="1:12" s="84" customFormat="1">
      <c r="A280" s="102">
        <v>3</v>
      </c>
      <c r="B280" s="59" t="s">
        <v>187</v>
      </c>
      <c r="C280" s="59" t="s">
        <v>5</v>
      </c>
      <c r="D280" s="59"/>
    </row>
    <row r="281" spans="1:12" s="84" customFormat="1" ht="18" customHeight="1">
      <c r="A281" s="102">
        <v>4</v>
      </c>
      <c r="B281" s="111" t="s">
        <v>188</v>
      </c>
      <c r="C281" s="59" t="s">
        <v>5</v>
      </c>
      <c r="D281" s="59"/>
    </row>
    <row r="282" spans="1:12" s="84" customFormat="1" ht="45.75" customHeight="1">
      <c r="A282" s="108">
        <v>5</v>
      </c>
      <c r="B282" s="4" t="s">
        <v>367</v>
      </c>
      <c r="C282" s="109" t="s">
        <v>5</v>
      </c>
      <c r="D282" s="59"/>
    </row>
    <row r="283" spans="1:12" s="84" customFormat="1" ht="38.25" customHeight="1">
      <c r="A283" s="108">
        <v>6</v>
      </c>
      <c r="B283" s="117" t="s">
        <v>377</v>
      </c>
      <c r="C283" s="109" t="s">
        <v>5</v>
      </c>
      <c r="D283" s="59"/>
    </row>
    <row r="284" spans="1:12" s="84" customFormat="1">
      <c r="A284" s="108">
        <v>7</v>
      </c>
      <c r="B284" s="17" t="s">
        <v>189</v>
      </c>
      <c r="C284" s="109" t="s">
        <v>5</v>
      </c>
      <c r="D284" s="59"/>
    </row>
    <row r="285" spans="1:12" s="84" customFormat="1" ht="27" customHeight="1">
      <c r="A285" s="108">
        <v>8</v>
      </c>
      <c r="B285" s="3" t="s">
        <v>129</v>
      </c>
      <c r="C285" s="109" t="s">
        <v>5</v>
      </c>
      <c r="D285" s="59"/>
    </row>
    <row r="286" spans="1:12" s="84" customFormat="1" ht="15" customHeight="1">
      <c r="A286" s="118">
        <v>9</v>
      </c>
      <c r="B286" s="101" t="s">
        <v>190</v>
      </c>
      <c r="C286" s="111" t="s">
        <v>5</v>
      </c>
      <c r="D286" s="111"/>
    </row>
    <row r="287" spans="1:12" s="84" customFormat="1" ht="25.5">
      <c r="A287" s="118">
        <v>10</v>
      </c>
      <c r="B287" s="59" t="s">
        <v>11</v>
      </c>
      <c r="C287" s="111" t="s">
        <v>5</v>
      </c>
      <c r="D287" s="111"/>
    </row>
    <row r="288" spans="1:12" s="84" customFormat="1" ht="44.25" customHeight="1">
      <c r="A288" s="102">
        <v>11</v>
      </c>
      <c r="B288" s="59" t="s">
        <v>191</v>
      </c>
      <c r="C288" s="59" t="s">
        <v>5</v>
      </c>
      <c r="D288" s="59"/>
    </row>
    <row r="289" spans="1:4" s="84" customFormat="1">
      <c r="A289" s="102">
        <v>12</v>
      </c>
      <c r="B289" s="59" t="s">
        <v>84</v>
      </c>
      <c r="C289" s="59" t="s">
        <v>5</v>
      </c>
      <c r="D289" s="59"/>
    </row>
    <row r="290" spans="1:4" s="84" customFormat="1" ht="51">
      <c r="A290" s="102">
        <v>13</v>
      </c>
      <c r="B290" s="59" t="s">
        <v>131</v>
      </c>
      <c r="C290" s="59" t="s">
        <v>5</v>
      </c>
      <c r="D290" s="59"/>
    </row>
    <row r="291" spans="1:4" s="84" customFormat="1">
      <c r="A291" s="103"/>
      <c r="B291" s="66"/>
      <c r="C291" s="66"/>
      <c r="D291" s="66"/>
    </row>
    <row r="292" spans="1:4" s="84" customFormat="1">
      <c r="A292" s="96"/>
    </row>
    <row r="293" spans="1:4" s="84" customFormat="1" ht="38.25">
      <c r="A293" s="97" t="s">
        <v>0</v>
      </c>
      <c r="B293" s="98" t="s">
        <v>1</v>
      </c>
      <c r="C293" s="98" t="s">
        <v>2</v>
      </c>
      <c r="D293" s="98" t="s">
        <v>53</v>
      </c>
    </row>
    <row r="294" spans="1:4" s="84" customFormat="1" ht="33.75" customHeight="1">
      <c r="A294" s="153" t="s">
        <v>168</v>
      </c>
      <c r="B294" s="154"/>
      <c r="C294" s="154"/>
      <c r="D294" s="155"/>
    </row>
    <row r="295" spans="1:4" s="84" customFormat="1">
      <c r="A295" s="178" t="s">
        <v>4</v>
      </c>
      <c r="B295" s="178"/>
      <c r="C295" s="101"/>
      <c r="D295" s="101"/>
    </row>
    <row r="296" spans="1:4" s="84" customFormat="1">
      <c r="A296" s="176">
        <v>1</v>
      </c>
      <c r="B296" s="59" t="s">
        <v>12</v>
      </c>
      <c r="C296" s="139" t="s">
        <v>5</v>
      </c>
      <c r="D296" s="142"/>
    </row>
    <row r="297" spans="1:4" s="84" customFormat="1">
      <c r="A297" s="177"/>
      <c r="B297" s="62" t="s">
        <v>46</v>
      </c>
      <c r="C297" s="140"/>
      <c r="D297" s="143"/>
    </row>
    <row r="298" spans="1:4" s="84" customFormat="1">
      <c r="A298" s="177"/>
      <c r="B298" s="18" t="s">
        <v>169</v>
      </c>
      <c r="C298" s="140"/>
      <c r="D298" s="143"/>
    </row>
    <row r="299" spans="1:4" s="84" customFormat="1">
      <c r="A299" s="177"/>
      <c r="B299" s="62" t="s">
        <v>48</v>
      </c>
      <c r="C299" s="140"/>
      <c r="D299" s="143"/>
    </row>
    <row r="300" spans="1:4" s="84" customFormat="1">
      <c r="A300" s="177"/>
      <c r="B300" s="62" t="s">
        <v>195</v>
      </c>
      <c r="C300" s="140"/>
      <c r="D300" s="143"/>
    </row>
    <row r="301" spans="1:4" s="84" customFormat="1" ht="25.5">
      <c r="A301" s="177"/>
      <c r="B301" s="62" t="s">
        <v>194</v>
      </c>
      <c r="C301" s="140"/>
      <c r="D301" s="143"/>
    </row>
    <row r="302" spans="1:4" s="84" customFormat="1" ht="25.5">
      <c r="A302" s="177"/>
      <c r="B302" s="62" t="s">
        <v>193</v>
      </c>
      <c r="C302" s="140"/>
      <c r="D302" s="143"/>
    </row>
    <row r="303" spans="1:4" s="84" customFormat="1" ht="25.5">
      <c r="A303" s="178"/>
      <c r="B303" s="62" t="s">
        <v>52</v>
      </c>
      <c r="C303" s="141"/>
      <c r="D303" s="144"/>
    </row>
    <row r="304" spans="1:4" s="84" customFormat="1" ht="25.5">
      <c r="A304" s="145">
        <v>2</v>
      </c>
      <c r="B304" s="59" t="s">
        <v>173</v>
      </c>
      <c r="C304" s="139" t="s">
        <v>5</v>
      </c>
      <c r="D304" s="142"/>
    </row>
    <row r="305" spans="1:4" s="84" customFormat="1">
      <c r="A305" s="146"/>
      <c r="B305" s="62" t="s">
        <v>174</v>
      </c>
      <c r="C305" s="140"/>
      <c r="D305" s="143"/>
    </row>
    <row r="306" spans="1:4" s="84" customFormat="1">
      <c r="A306" s="147"/>
      <c r="B306" s="62" t="s">
        <v>196</v>
      </c>
      <c r="C306" s="141"/>
      <c r="D306" s="144"/>
    </row>
    <row r="307" spans="1:4" s="84" customFormat="1" ht="25.5">
      <c r="A307" s="145">
        <v>3</v>
      </c>
      <c r="B307" s="59" t="s">
        <v>176</v>
      </c>
      <c r="C307" s="139" t="s">
        <v>5</v>
      </c>
      <c r="D307" s="142"/>
    </row>
    <row r="308" spans="1:4" s="84" customFormat="1">
      <c r="A308" s="146"/>
      <c r="B308" s="62" t="s">
        <v>177</v>
      </c>
      <c r="C308" s="140"/>
      <c r="D308" s="143"/>
    </row>
    <row r="309" spans="1:4" s="84" customFormat="1" ht="25.5">
      <c r="A309" s="147"/>
      <c r="B309" s="62" t="s">
        <v>178</v>
      </c>
      <c r="C309" s="141"/>
      <c r="D309" s="144"/>
    </row>
    <row r="310" spans="1:4" s="84" customFormat="1" ht="25.5">
      <c r="A310" s="102">
        <v>4</v>
      </c>
      <c r="B310" s="59" t="s">
        <v>14</v>
      </c>
      <c r="C310" s="59" t="s">
        <v>5</v>
      </c>
      <c r="D310" s="59"/>
    </row>
    <row r="311" spans="1:4" s="84" customFormat="1" ht="25.5">
      <c r="A311" s="102">
        <v>5</v>
      </c>
      <c r="B311" s="59" t="s">
        <v>179</v>
      </c>
      <c r="C311" s="59" t="s">
        <v>5</v>
      </c>
      <c r="D311" s="59"/>
    </row>
    <row r="312" spans="1:4" s="84" customFormat="1">
      <c r="A312" s="102">
        <v>6</v>
      </c>
      <c r="B312" s="59" t="s">
        <v>15</v>
      </c>
      <c r="C312" s="59" t="s">
        <v>5</v>
      </c>
      <c r="D312" s="59"/>
    </row>
    <row r="313" spans="1:4" s="84" customFormat="1" ht="15.75" customHeight="1">
      <c r="A313" s="102">
        <v>7</v>
      </c>
      <c r="B313" s="59" t="s">
        <v>180</v>
      </c>
      <c r="C313" s="59" t="s">
        <v>5</v>
      </c>
      <c r="D313" s="59"/>
    </row>
    <row r="314" spans="1:4" s="84" customFormat="1" ht="25.5">
      <c r="A314" s="102">
        <v>8</v>
      </c>
      <c r="B314" s="59" t="s">
        <v>360</v>
      </c>
      <c r="C314" s="59" t="s">
        <v>5</v>
      </c>
      <c r="D314" s="59"/>
    </row>
    <row r="315" spans="1:4" s="84" customFormat="1" ht="25.5">
      <c r="A315" s="102">
        <v>9</v>
      </c>
      <c r="B315" s="59" t="s">
        <v>182</v>
      </c>
      <c r="C315" s="59" t="s">
        <v>5</v>
      </c>
      <c r="D315" s="59"/>
    </row>
    <row r="316" spans="1:4" s="84" customFormat="1" ht="38.25">
      <c r="A316" s="102">
        <v>10</v>
      </c>
      <c r="B316" s="59" t="s">
        <v>181</v>
      </c>
      <c r="C316" s="59" t="s">
        <v>5</v>
      </c>
      <c r="D316" s="59"/>
    </row>
    <row r="317" spans="1:4" s="84" customFormat="1">
      <c r="A317" s="102">
        <v>11</v>
      </c>
      <c r="B317" s="59" t="s">
        <v>17</v>
      </c>
      <c r="C317" s="59" t="s">
        <v>5</v>
      </c>
      <c r="D317" s="59"/>
    </row>
    <row r="318" spans="1:4" s="84" customFormat="1" ht="38.25">
      <c r="A318" s="102">
        <v>12</v>
      </c>
      <c r="B318" s="59" t="s">
        <v>197</v>
      </c>
      <c r="C318" s="59" t="s">
        <v>5</v>
      </c>
      <c r="D318" s="59"/>
    </row>
    <row r="319" spans="1:4" s="84" customFormat="1">
      <c r="A319" s="103"/>
      <c r="B319" s="66"/>
      <c r="C319" s="66"/>
      <c r="D319" s="66"/>
    </row>
    <row r="320" spans="1:4" s="84" customFormat="1">
      <c r="A320" s="96"/>
    </row>
    <row r="321" spans="1:5" s="84" customFormat="1" ht="38.25">
      <c r="A321" s="97" t="s">
        <v>18</v>
      </c>
      <c r="B321" s="98" t="s">
        <v>19</v>
      </c>
      <c r="C321" s="98" t="s">
        <v>2</v>
      </c>
      <c r="D321" s="98" t="s">
        <v>53</v>
      </c>
    </row>
    <row r="322" spans="1:5" s="84" customFormat="1" ht="15" customHeight="1">
      <c r="A322" s="153" t="s">
        <v>65</v>
      </c>
      <c r="B322" s="154"/>
      <c r="C322" s="154"/>
      <c r="D322" s="155"/>
    </row>
    <row r="323" spans="1:5" s="84" customFormat="1" ht="18.75" customHeight="1">
      <c r="A323" s="99" t="s">
        <v>4</v>
      </c>
      <c r="B323" s="100"/>
      <c r="C323" s="100"/>
      <c r="D323" s="101"/>
    </row>
    <row r="324" spans="1:5" s="84" customFormat="1" ht="16.5" customHeight="1">
      <c r="A324" s="99"/>
      <c r="B324" s="119" t="s">
        <v>66</v>
      </c>
      <c r="C324" s="100"/>
      <c r="D324" s="101"/>
    </row>
    <row r="325" spans="1:5" s="84" customFormat="1" ht="15" customHeight="1">
      <c r="A325" s="102">
        <v>1</v>
      </c>
      <c r="B325" s="59" t="s">
        <v>67</v>
      </c>
      <c r="C325" s="59" t="s">
        <v>5</v>
      </c>
      <c r="D325" s="59"/>
    </row>
    <row r="326" spans="1:5" s="84" customFormat="1" ht="43.5" customHeight="1">
      <c r="A326" s="102">
        <v>2</v>
      </c>
      <c r="B326" s="59" t="s">
        <v>198</v>
      </c>
      <c r="C326" s="59" t="s">
        <v>5</v>
      </c>
      <c r="D326" s="59"/>
    </row>
    <row r="327" spans="1:5" s="84" customFormat="1" ht="28.5" customHeight="1">
      <c r="A327" s="102">
        <v>3</v>
      </c>
      <c r="B327" s="59" t="s">
        <v>68</v>
      </c>
      <c r="C327" s="59" t="s">
        <v>5</v>
      </c>
      <c r="D327" s="59"/>
    </row>
    <row r="328" spans="1:5" s="84" customFormat="1" ht="28.5" customHeight="1">
      <c r="A328" s="102">
        <v>4</v>
      </c>
      <c r="B328" s="59" t="s">
        <v>183</v>
      </c>
      <c r="C328" s="59" t="s">
        <v>5</v>
      </c>
      <c r="D328" s="59"/>
    </row>
    <row r="329" spans="1:5" s="84" customFormat="1" ht="30" customHeight="1">
      <c r="A329" s="102">
        <v>5</v>
      </c>
      <c r="B329" s="59" t="s">
        <v>366</v>
      </c>
      <c r="C329" s="59" t="s">
        <v>5</v>
      </c>
      <c r="D329" s="59"/>
    </row>
    <row r="330" spans="1:5" s="84" customFormat="1" ht="42" customHeight="1">
      <c r="A330" s="102">
        <v>6</v>
      </c>
      <c r="B330" s="107" t="s">
        <v>70</v>
      </c>
      <c r="C330" s="59" t="s">
        <v>5</v>
      </c>
      <c r="D330" s="59"/>
    </row>
    <row r="331" spans="1:5" s="84" customFormat="1" ht="14.25" customHeight="1">
      <c r="A331" s="103"/>
      <c r="B331" s="66"/>
      <c r="C331" s="66"/>
      <c r="D331" s="66"/>
    </row>
    <row r="332" spans="1:5" s="84" customFormat="1" ht="13.5" customHeight="1">
      <c r="A332" s="104"/>
      <c r="B332" s="105"/>
      <c r="C332" s="105"/>
      <c r="D332" s="105"/>
      <c r="E332" s="105"/>
    </row>
    <row r="333" spans="1:5" s="84" customFormat="1" ht="38.25">
      <c r="A333" s="97" t="s">
        <v>0</v>
      </c>
      <c r="B333" s="98" t="s">
        <v>1</v>
      </c>
      <c r="C333" s="98" t="s">
        <v>2</v>
      </c>
      <c r="D333" s="98" t="s">
        <v>53</v>
      </c>
    </row>
    <row r="334" spans="1:5" s="84" customFormat="1" ht="20.25" customHeight="1">
      <c r="A334" s="169" t="s">
        <v>200</v>
      </c>
      <c r="B334" s="156"/>
      <c r="C334" s="156"/>
      <c r="D334" s="156"/>
    </row>
    <row r="335" spans="1:5" s="84" customFormat="1">
      <c r="A335" s="178" t="s">
        <v>4</v>
      </c>
      <c r="B335" s="178"/>
      <c r="C335" s="101"/>
      <c r="D335" s="101"/>
    </row>
    <row r="336" spans="1:5" s="84" customFormat="1">
      <c r="A336" s="101"/>
      <c r="B336" s="120" t="s">
        <v>66</v>
      </c>
      <c r="C336" s="101"/>
      <c r="D336" s="101"/>
    </row>
    <row r="337" spans="1:4" s="84" customFormat="1">
      <c r="A337" s="102">
        <v>1</v>
      </c>
      <c r="B337" s="59" t="s">
        <v>67</v>
      </c>
      <c r="C337" s="59" t="s">
        <v>5</v>
      </c>
      <c r="D337" s="59"/>
    </row>
    <row r="338" spans="1:4" s="84" customFormat="1" ht="45" customHeight="1">
      <c r="A338" s="102">
        <v>2</v>
      </c>
      <c r="B338" s="59" t="s">
        <v>93</v>
      </c>
      <c r="C338" s="59" t="s">
        <v>5</v>
      </c>
      <c r="D338" s="59"/>
    </row>
    <row r="339" spans="1:4" s="84" customFormat="1" ht="25.5">
      <c r="A339" s="102">
        <v>3</v>
      </c>
      <c r="B339" s="59" t="s">
        <v>68</v>
      </c>
      <c r="C339" s="59" t="s">
        <v>5</v>
      </c>
      <c r="D339" s="59"/>
    </row>
    <row r="340" spans="1:4" s="84" customFormat="1">
      <c r="A340" s="102">
        <v>4</v>
      </c>
      <c r="B340" s="59" t="s">
        <v>201</v>
      </c>
      <c r="C340" s="59" t="s">
        <v>5</v>
      </c>
      <c r="D340" s="59"/>
    </row>
    <row r="341" spans="1:4" s="84" customFormat="1" ht="25.5">
      <c r="A341" s="102">
        <v>5</v>
      </c>
      <c r="B341" s="59" t="s">
        <v>366</v>
      </c>
      <c r="C341" s="59" t="s">
        <v>5</v>
      </c>
      <c r="D341" s="59"/>
    </row>
    <row r="342" spans="1:4" s="84" customFormat="1" ht="38.25">
      <c r="A342" s="102">
        <v>6</v>
      </c>
      <c r="B342" s="59" t="s">
        <v>70</v>
      </c>
      <c r="C342" s="59" t="s">
        <v>5</v>
      </c>
      <c r="D342" s="59"/>
    </row>
    <row r="343" spans="1:4" s="84" customFormat="1">
      <c r="A343" s="103"/>
      <c r="B343" s="66"/>
      <c r="C343" s="66"/>
      <c r="D343" s="66"/>
    </row>
    <row r="344" spans="1:4" s="84" customFormat="1">
      <c r="A344" s="106"/>
    </row>
    <row r="345" spans="1:4" s="84" customFormat="1" ht="38.25">
      <c r="A345" s="97" t="s">
        <v>0</v>
      </c>
      <c r="B345" s="98" t="s">
        <v>1</v>
      </c>
      <c r="C345" s="98" t="s">
        <v>2</v>
      </c>
      <c r="D345" s="98" t="s">
        <v>53</v>
      </c>
    </row>
    <row r="346" spans="1:4" s="84" customFormat="1" ht="30.75" customHeight="1">
      <c r="A346" s="169" t="s">
        <v>110</v>
      </c>
      <c r="B346" s="156"/>
      <c r="C346" s="156"/>
      <c r="D346" s="156"/>
    </row>
    <row r="347" spans="1:4" s="84" customFormat="1">
      <c r="A347" s="178" t="s">
        <v>4</v>
      </c>
      <c r="B347" s="178"/>
      <c r="C347" s="101"/>
      <c r="D347" s="101"/>
    </row>
    <row r="348" spans="1:4" s="84" customFormat="1" ht="25.5">
      <c r="A348" s="102">
        <v>1</v>
      </c>
      <c r="B348" s="59" t="s">
        <v>111</v>
      </c>
      <c r="C348" s="59" t="s">
        <v>5</v>
      </c>
      <c r="D348" s="59"/>
    </row>
    <row r="349" spans="1:4" s="84" customFormat="1" ht="46.5" customHeight="1">
      <c r="A349" s="102">
        <v>2</v>
      </c>
      <c r="B349" s="59" t="s">
        <v>203</v>
      </c>
      <c r="C349" s="59" t="s">
        <v>5</v>
      </c>
      <c r="D349" s="59"/>
    </row>
    <row r="350" spans="1:4" s="84" customFormat="1" ht="25.5">
      <c r="A350" s="102">
        <v>3</v>
      </c>
      <c r="B350" s="59" t="s">
        <v>87</v>
      </c>
      <c r="C350" s="59" t="s">
        <v>5</v>
      </c>
      <c r="D350" s="59"/>
    </row>
    <row r="351" spans="1:4" s="84" customFormat="1" ht="25.5">
      <c r="A351" s="102">
        <v>4</v>
      </c>
      <c r="B351" s="59" t="s">
        <v>204</v>
      </c>
      <c r="C351" s="59" t="s">
        <v>5</v>
      </c>
      <c r="D351" s="59"/>
    </row>
    <row r="352" spans="1:4" s="84" customFormat="1">
      <c r="A352" s="102">
        <v>5</v>
      </c>
      <c r="B352" s="59" t="s">
        <v>205</v>
      </c>
      <c r="C352" s="59" t="s">
        <v>5</v>
      </c>
      <c r="D352" s="59"/>
    </row>
    <row r="353" spans="1:4" s="84" customFormat="1" ht="15">
      <c r="A353" s="102">
        <v>6</v>
      </c>
      <c r="B353" s="11" t="s">
        <v>357</v>
      </c>
      <c r="C353" s="59" t="s">
        <v>5</v>
      </c>
      <c r="D353" s="59"/>
    </row>
    <row r="354" spans="1:4" s="84" customFormat="1">
      <c r="A354" s="102">
        <v>7</v>
      </c>
      <c r="B354" s="59" t="s">
        <v>206</v>
      </c>
      <c r="C354" s="59" t="s">
        <v>5</v>
      </c>
      <c r="D354" s="59"/>
    </row>
    <row r="355" spans="1:4" s="84" customFormat="1">
      <c r="A355" s="102">
        <v>8</v>
      </c>
      <c r="B355" s="59" t="s">
        <v>88</v>
      </c>
      <c r="C355" s="59" t="s">
        <v>5</v>
      </c>
      <c r="D355" s="59"/>
    </row>
    <row r="356" spans="1:4" s="84" customFormat="1">
      <c r="A356" s="102">
        <v>9</v>
      </c>
      <c r="B356" s="59" t="s">
        <v>116</v>
      </c>
      <c r="C356" s="59" t="s">
        <v>5</v>
      </c>
      <c r="D356" s="59"/>
    </row>
    <row r="357" spans="1:4" s="84" customFormat="1">
      <c r="A357" s="102">
        <v>10</v>
      </c>
      <c r="B357" s="59" t="s">
        <v>207</v>
      </c>
      <c r="C357" s="59" t="s">
        <v>5</v>
      </c>
      <c r="D357" s="59"/>
    </row>
    <row r="358" spans="1:4" s="84" customFormat="1">
      <c r="A358" s="102">
        <v>11</v>
      </c>
      <c r="B358" s="59" t="s">
        <v>118</v>
      </c>
      <c r="C358" s="59" t="s">
        <v>5</v>
      </c>
      <c r="D358" s="59"/>
    </row>
    <row r="359" spans="1:4" s="84" customFormat="1">
      <c r="A359" s="102">
        <v>12</v>
      </c>
      <c r="B359" s="59" t="s">
        <v>121</v>
      </c>
      <c r="C359" s="59" t="s">
        <v>5</v>
      </c>
      <c r="D359" s="59"/>
    </row>
    <row r="360" spans="1:4" s="84" customFormat="1" ht="25.5">
      <c r="A360" s="102">
        <v>13</v>
      </c>
      <c r="B360" s="59" t="s">
        <v>119</v>
      </c>
      <c r="C360" s="59" t="s">
        <v>5</v>
      </c>
      <c r="D360" s="59"/>
    </row>
    <row r="361" spans="1:4" s="84" customFormat="1">
      <c r="A361" s="102">
        <v>14</v>
      </c>
      <c r="B361" s="59" t="s">
        <v>120</v>
      </c>
      <c r="C361" s="59" t="s">
        <v>5</v>
      </c>
      <c r="D361" s="59"/>
    </row>
    <row r="362" spans="1:4" s="84" customFormat="1">
      <c r="A362" s="106"/>
    </row>
    <row r="364" spans="1:4" ht="38.25">
      <c r="A364" s="121" t="s">
        <v>18</v>
      </c>
      <c r="B364" s="122" t="s">
        <v>19</v>
      </c>
      <c r="C364" s="122" t="s">
        <v>2</v>
      </c>
      <c r="D364" s="122" t="s">
        <v>53</v>
      </c>
    </row>
    <row r="365" spans="1:4">
      <c r="A365" s="153" t="s">
        <v>208</v>
      </c>
      <c r="B365" s="154"/>
      <c r="C365" s="154"/>
      <c r="D365" s="155"/>
    </row>
    <row r="366" spans="1:4">
      <c r="A366" s="123" t="s">
        <v>4</v>
      </c>
      <c r="B366" s="124"/>
      <c r="C366" s="124"/>
      <c r="D366" s="59"/>
    </row>
    <row r="367" spans="1:4" ht="16.5" customHeight="1">
      <c r="A367" s="102">
        <v>1</v>
      </c>
      <c r="B367" s="59" t="s">
        <v>209</v>
      </c>
      <c r="C367" s="59" t="s">
        <v>5</v>
      </c>
      <c r="D367" s="59"/>
    </row>
    <row r="368" spans="1:4">
      <c r="A368" s="102">
        <v>2</v>
      </c>
      <c r="B368" s="59" t="s">
        <v>210</v>
      </c>
      <c r="C368" s="59" t="s">
        <v>5</v>
      </c>
      <c r="D368" s="59"/>
    </row>
    <row r="369" spans="1:5">
      <c r="A369" s="102">
        <v>3</v>
      </c>
      <c r="B369" s="59" t="s">
        <v>211</v>
      </c>
      <c r="C369" s="59" t="s">
        <v>5</v>
      </c>
      <c r="D369" s="59"/>
    </row>
    <row r="372" spans="1:5" ht="38.25">
      <c r="A372" s="121" t="s">
        <v>18</v>
      </c>
      <c r="B372" s="122" t="s">
        <v>19</v>
      </c>
      <c r="C372" s="122" t="s">
        <v>2</v>
      </c>
      <c r="D372" s="122" t="s">
        <v>53</v>
      </c>
    </row>
    <row r="373" spans="1:5">
      <c r="A373" s="153" t="s">
        <v>212</v>
      </c>
      <c r="B373" s="154"/>
      <c r="C373" s="154"/>
      <c r="D373" s="155"/>
    </row>
    <row r="374" spans="1:5">
      <c r="A374" s="123" t="s">
        <v>4</v>
      </c>
      <c r="B374" s="124"/>
      <c r="C374" s="124"/>
      <c r="D374" s="59"/>
    </row>
    <row r="375" spans="1:5">
      <c r="A375" s="145">
        <v>1</v>
      </c>
      <c r="B375" s="59" t="s">
        <v>213</v>
      </c>
      <c r="C375" s="139" t="s">
        <v>5</v>
      </c>
      <c r="D375" s="142"/>
    </row>
    <row r="376" spans="1:5">
      <c r="A376" s="146"/>
      <c r="B376" s="62" t="s">
        <v>214</v>
      </c>
      <c r="C376" s="140"/>
      <c r="D376" s="143"/>
    </row>
    <row r="377" spans="1:5">
      <c r="A377" s="146"/>
      <c r="B377" s="62" t="s">
        <v>215</v>
      </c>
      <c r="C377" s="140"/>
      <c r="D377" s="143"/>
    </row>
    <row r="378" spans="1:5">
      <c r="A378" s="146"/>
      <c r="B378" s="62" t="s">
        <v>216</v>
      </c>
      <c r="C378" s="140"/>
      <c r="D378" s="143"/>
    </row>
    <row r="379" spans="1:5">
      <c r="A379" s="146"/>
      <c r="B379" s="62" t="s">
        <v>217</v>
      </c>
      <c r="C379" s="140"/>
      <c r="D379" s="143"/>
    </row>
    <row r="380" spans="1:5">
      <c r="A380" s="146"/>
      <c r="B380" s="62" t="s">
        <v>218</v>
      </c>
      <c r="C380" s="140"/>
      <c r="D380" s="143"/>
    </row>
    <row r="381" spans="1:5">
      <c r="A381" s="146"/>
      <c r="B381" s="62" t="s">
        <v>219</v>
      </c>
      <c r="C381" s="140"/>
      <c r="D381" s="143"/>
    </row>
    <row r="382" spans="1:5">
      <c r="A382" s="147"/>
      <c r="B382" s="62" t="s">
        <v>220</v>
      </c>
      <c r="C382" s="141"/>
      <c r="D382" s="144"/>
    </row>
    <row r="383" spans="1:5">
      <c r="A383" s="102">
        <v>2</v>
      </c>
      <c r="B383" s="19" t="s">
        <v>221</v>
      </c>
      <c r="C383" s="59" t="s">
        <v>5</v>
      </c>
      <c r="D383" s="59"/>
    </row>
    <row r="384" spans="1:5">
      <c r="E384" s="77" t="s">
        <v>148</v>
      </c>
    </row>
    <row r="386" spans="1:13" s="84" customFormat="1">
      <c r="A386" s="164" t="s">
        <v>222</v>
      </c>
      <c r="B386" s="165"/>
      <c r="C386" s="166"/>
    </row>
    <row r="387" spans="1:13" s="84" customFormat="1" ht="63.75">
      <c r="A387" s="167" t="s">
        <v>38</v>
      </c>
      <c r="B387" s="167"/>
      <c r="C387" s="167"/>
      <c r="D387" s="167"/>
      <c r="E387" s="24" t="s">
        <v>20</v>
      </c>
      <c r="F387" s="25" t="s">
        <v>21</v>
      </c>
      <c r="G387" s="25" t="s">
        <v>22</v>
      </c>
      <c r="H387" s="25" t="s">
        <v>23</v>
      </c>
      <c r="I387" s="25" t="s">
        <v>24</v>
      </c>
      <c r="J387" s="25" t="s">
        <v>25</v>
      </c>
      <c r="K387" s="25" t="s">
        <v>26</v>
      </c>
      <c r="L387" s="25" t="s">
        <v>27</v>
      </c>
      <c r="M387" s="26" t="s">
        <v>42</v>
      </c>
    </row>
    <row r="388" spans="1:13" s="84" customFormat="1">
      <c r="A388" s="168" t="s">
        <v>39</v>
      </c>
      <c r="B388" s="168"/>
      <c r="C388" s="168"/>
      <c r="D388" s="168"/>
      <c r="E388" s="27" t="s">
        <v>28</v>
      </c>
      <c r="F388" s="28" t="s">
        <v>29</v>
      </c>
      <c r="G388" s="29" t="s">
        <v>30</v>
      </c>
      <c r="H388" s="29" t="s">
        <v>31</v>
      </c>
      <c r="I388" s="30" t="s">
        <v>32</v>
      </c>
      <c r="J388" s="31" t="s">
        <v>33</v>
      </c>
      <c r="K388" s="32" t="s">
        <v>34</v>
      </c>
      <c r="L388" s="33" t="s">
        <v>35</v>
      </c>
      <c r="M388" s="34" t="s">
        <v>36</v>
      </c>
    </row>
    <row r="389" spans="1:13" s="84" customFormat="1" ht="21" customHeight="1">
      <c r="A389" s="115">
        <v>1</v>
      </c>
      <c r="B389" s="159" t="s">
        <v>223</v>
      </c>
      <c r="C389" s="160"/>
      <c r="D389" s="161"/>
      <c r="E389" s="116">
        <v>1700</v>
      </c>
      <c r="F389" s="37" t="s">
        <v>37</v>
      </c>
      <c r="G389" s="37"/>
      <c r="H389" s="38"/>
      <c r="I389" s="39">
        <f>ROUND(H389*(1+(K389/100)),2)</f>
        <v>0</v>
      </c>
      <c r="J389" s="40">
        <f>E389*H389</f>
        <v>0</v>
      </c>
      <c r="K389" s="41">
        <v>8</v>
      </c>
      <c r="L389" s="42">
        <f>J389+J389*K389/100</f>
        <v>0</v>
      </c>
      <c r="M389" s="34"/>
    </row>
    <row r="390" spans="1:13" s="84" customFormat="1" ht="29.25" customHeight="1">
      <c r="A390" s="115">
        <v>2</v>
      </c>
      <c r="B390" s="170" t="s">
        <v>370</v>
      </c>
      <c r="C390" s="171"/>
      <c r="D390" s="172"/>
      <c r="E390" s="43">
        <v>1400</v>
      </c>
      <c r="F390" s="37" t="s">
        <v>37</v>
      </c>
      <c r="G390" s="37"/>
      <c r="H390" s="38"/>
      <c r="I390" s="39">
        <f t="shared" ref="I390:I395" si="12">ROUND(H390*(1+(K390/100)),2)</f>
        <v>0</v>
      </c>
      <c r="J390" s="40">
        <f t="shared" ref="J390:J395" si="13">E390*H390</f>
        <v>0</v>
      </c>
      <c r="K390" s="41">
        <v>8</v>
      </c>
      <c r="L390" s="42">
        <f t="shared" ref="L390:L395" si="14">J390+J390*K390/100</f>
        <v>0</v>
      </c>
      <c r="M390" s="34"/>
    </row>
    <row r="391" spans="1:13" s="84" customFormat="1" ht="28.5" customHeight="1">
      <c r="A391" s="115">
        <v>3</v>
      </c>
      <c r="B391" s="170" t="s">
        <v>371</v>
      </c>
      <c r="C391" s="171"/>
      <c r="D391" s="172"/>
      <c r="E391" s="43">
        <v>50</v>
      </c>
      <c r="F391" s="37" t="s">
        <v>37</v>
      </c>
      <c r="G391" s="37"/>
      <c r="H391" s="38"/>
      <c r="I391" s="39">
        <f t="shared" si="12"/>
        <v>0</v>
      </c>
      <c r="J391" s="40">
        <f t="shared" si="13"/>
        <v>0</v>
      </c>
      <c r="K391" s="41">
        <v>8</v>
      </c>
      <c r="L391" s="42">
        <f t="shared" si="14"/>
        <v>0</v>
      </c>
      <c r="M391" s="34"/>
    </row>
    <row r="392" spans="1:13" s="84" customFormat="1" ht="27.75" customHeight="1">
      <c r="A392" s="115">
        <v>4</v>
      </c>
      <c r="B392" s="170" t="s">
        <v>235</v>
      </c>
      <c r="C392" s="171"/>
      <c r="D392" s="172"/>
      <c r="E392" s="43">
        <v>50</v>
      </c>
      <c r="F392" s="37" t="s">
        <v>37</v>
      </c>
      <c r="G392" s="37"/>
      <c r="H392" s="38"/>
      <c r="I392" s="39">
        <f t="shared" si="12"/>
        <v>0</v>
      </c>
      <c r="J392" s="40">
        <f t="shared" si="13"/>
        <v>0</v>
      </c>
      <c r="K392" s="41">
        <v>8</v>
      </c>
      <c r="L392" s="42">
        <f t="shared" si="14"/>
        <v>0</v>
      </c>
      <c r="M392" s="34"/>
    </row>
    <row r="393" spans="1:13" s="84" customFormat="1" ht="19.5" customHeight="1">
      <c r="A393" s="115">
        <v>5</v>
      </c>
      <c r="B393" s="159" t="s">
        <v>238</v>
      </c>
      <c r="C393" s="160"/>
      <c r="D393" s="161"/>
      <c r="E393" s="43">
        <v>400</v>
      </c>
      <c r="F393" s="37" t="s">
        <v>37</v>
      </c>
      <c r="G393" s="37"/>
      <c r="H393" s="38"/>
      <c r="I393" s="39">
        <f t="shared" si="12"/>
        <v>0</v>
      </c>
      <c r="J393" s="40">
        <f t="shared" si="13"/>
        <v>0</v>
      </c>
      <c r="K393" s="41">
        <v>8</v>
      </c>
      <c r="L393" s="42">
        <f t="shared" si="14"/>
        <v>0</v>
      </c>
      <c r="M393" s="34"/>
    </row>
    <row r="394" spans="1:13" s="84" customFormat="1" ht="19.5" customHeight="1">
      <c r="A394" s="115">
        <v>6</v>
      </c>
      <c r="B394" s="159" t="s">
        <v>242</v>
      </c>
      <c r="C394" s="160"/>
      <c r="D394" s="161"/>
      <c r="E394" s="43">
        <v>400</v>
      </c>
      <c r="F394" s="37" t="s">
        <v>37</v>
      </c>
      <c r="G394" s="37"/>
      <c r="H394" s="38"/>
      <c r="I394" s="39">
        <f t="shared" si="12"/>
        <v>0</v>
      </c>
      <c r="J394" s="40">
        <f t="shared" si="13"/>
        <v>0</v>
      </c>
      <c r="K394" s="41">
        <v>8</v>
      </c>
      <c r="L394" s="42">
        <f t="shared" si="14"/>
        <v>0</v>
      </c>
      <c r="M394" s="34"/>
    </row>
    <row r="395" spans="1:13" s="84" customFormat="1" ht="19.5" customHeight="1" thickBot="1">
      <c r="A395" s="115">
        <v>7</v>
      </c>
      <c r="B395" s="159" t="s">
        <v>245</v>
      </c>
      <c r="C395" s="160"/>
      <c r="D395" s="161"/>
      <c r="E395" s="43">
        <v>80</v>
      </c>
      <c r="F395" s="37" t="s">
        <v>37</v>
      </c>
      <c r="G395" s="37"/>
      <c r="H395" s="38"/>
      <c r="I395" s="39">
        <f t="shared" si="12"/>
        <v>0</v>
      </c>
      <c r="J395" s="40">
        <f t="shared" si="13"/>
        <v>0</v>
      </c>
      <c r="K395" s="41">
        <v>8</v>
      </c>
      <c r="L395" s="42">
        <f t="shared" si="14"/>
        <v>0</v>
      </c>
      <c r="M395" s="34"/>
    </row>
    <row r="396" spans="1:13" s="84" customFormat="1" ht="14.25" customHeight="1" thickBot="1">
      <c r="A396" s="94"/>
      <c r="B396" s="94"/>
      <c r="C396" s="94"/>
      <c r="D396" s="94"/>
      <c r="E396" s="50"/>
      <c r="F396" s="51"/>
      <c r="H396" s="157" t="s">
        <v>40</v>
      </c>
      <c r="I396" s="158"/>
      <c r="J396" s="52">
        <f>SUM(J389:J395)</f>
        <v>0</v>
      </c>
      <c r="K396" s="95"/>
      <c r="L396" s="54">
        <f>SUM(L389:L395)</f>
        <v>0</v>
      </c>
    </row>
    <row r="397" spans="1:13" s="84" customFormat="1" ht="12.75" customHeight="1">
      <c r="A397" s="94"/>
      <c r="B397" s="94"/>
      <c r="C397" s="94"/>
      <c r="D397" s="94"/>
      <c r="E397" s="50"/>
      <c r="F397" s="51"/>
    </row>
    <row r="398" spans="1:13" s="84" customFormat="1" ht="47.25" customHeight="1">
      <c r="A398" s="121" t="s">
        <v>0</v>
      </c>
      <c r="B398" s="122" t="s">
        <v>1</v>
      </c>
      <c r="C398" s="122" t="s">
        <v>2</v>
      </c>
      <c r="D398" s="122" t="s">
        <v>53</v>
      </c>
    </row>
    <row r="399" spans="1:13" s="84" customFormat="1" ht="44.25" customHeight="1">
      <c r="A399" s="148" t="s">
        <v>224</v>
      </c>
      <c r="B399" s="149"/>
      <c r="C399" s="149"/>
      <c r="D399" s="150"/>
    </row>
    <row r="400" spans="1:13" s="84" customFormat="1" ht="15.75" customHeight="1">
      <c r="A400" s="151" t="s">
        <v>4</v>
      </c>
      <c r="B400" s="152"/>
      <c r="C400" s="59"/>
      <c r="D400" s="59"/>
    </row>
    <row r="401" spans="1:4" s="84" customFormat="1" ht="15" customHeight="1">
      <c r="A401" s="102">
        <v>1</v>
      </c>
      <c r="B401" s="59" t="s">
        <v>225</v>
      </c>
      <c r="C401" s="59" t="s">
        <v>5</v>
      </c>
      <c r="D401" s="59"/>
    </row>
    <row r="402" spans="1:4" s="84" customFormat="1" ht="25.5">
      <c r="A402" s="102">
        <v>2</v>
      </c>
      <c r="B402" s="59" t="s">
        <v>226</v>
      </c>
      <c r="C402" s="59" t="s">
        <v>5</v>
      </c>
      <c r="D402" s="59"/>
    </row>
    <row r="403" spans="1:4" s="84" customFormat="1" ht="25.5">
      <c r="A403" s="102">
        <v>3</v>
      </c>
      <c r="B403" s="59" t="s">
        <v>227</v>
      </c>
      <c r="C403" s="59" t="s">
        <v>5</v>
      </c>
      <c r="D403" s="59"/>
    </row>
    <row r="404" spans="1:4" s="84" customFormat="1">
      <c r="A404" s="103"/>
      <c r="B404" s="66"/>
      <c r="C404" s="66"/>
      <c r="D404" s="66"/>
    </row>
    <row r="405" spans="1:4" s="84" customFormat="1">
      <c r="A405" s="96"/>
    </row>
    <row r="406" spans="1:4" s="84" customFormat="1" ht="37.5" customHeight="1">
      <c r="A406" s="121" t="s">
        <v>0</v>
      </c>
      <c r="B406" s="122" t="s">
        <v>1</v>
      </c>
      <c r="C406" s="122" t="s">
        <v>2</v>
      </c>
      <c r="D406" s="122" t="s">
        <v>53</v>
      </c>
    </row>
    <row r="407" spans="1:4" s="84" customFormat="1" ht="16.5" customHeight="1">
      <c r="A407" s="153" t="s">
        <v>228</v>
      </c>
      <c r="B407" s="154"/>
      <c r="C407" s="154"/>
      <c r="D407" s="155"/>
    </row>
    <row r="408" spans="1:4" s="84" customFormat="1">
      <c r="A408" s="156" t="s">
        <v>4</v>
      </c>
      <c r="B408" s="156"/>
      <c r="C408" s="59"/>
      <c r="D408" s="59"/>
    </row>
    <row r="409" spans="1:4" s="84" customFormat="1">
      <c r="A409" s="102">
        <v>1</v>
      </c>
      <c r="B409" s="59" t="s">
        <v>229</v>
      </c>
      <c r="C409" s="59" t="s">
        <v>5</v>
      </c>
      <c r="D409" s="59"/>
    </row>
    <row r="410" spans="1:4" s="84" customFormat="1" ht="24.75" customHeight="1">
      <c r="A410" s="102">
        <v>2</v>
      </c>
      <c r="B410" s="20" t="s">
        <v>230</v>
      </c>
      <c r="C410" s="59" t="s">
        <v>5</v>
      </c>
      <c r="D410" s="59"/>
    </row>
    <row r="411" spans="1:4" s="84" customFormat="1">
      <c r="A411" s="102">
        <v>3</v>
      </c>
      <c r="B411" s="59" t="s">
        <v>232</v>
      </c>
      <c r="C411" s="59" t="s">
        <v>5</v>
      </c>
      <c r="D411" s="59"/>
    </row>
    <row r="412" spans="1:4" s="84" customFormat="1" ht="25.5">
      <c r="A412" s="102">
        <v>4</v>
      </c>
      <c r="B412" s="59" t="s">
        <v>231</v>
      </c>
      <c r="C412" s="59" t="s">
        <v>5</v>
      </c>
      <c r="D412" s="59"/>
    </row>
    <row r="413" spans="1:4" s="84" customFormat="1">
      <c r="A413" s="103"/>
      <c r="B413" s="66"/>
      <c r="C413" s="66"/>
      <c r="D413" s="66"/>
    </row>
    <row r="414" spans="1:4" s="84" customFormat="1">
      <c r="A414" s="96"/>
    </row>
    <row r="415" spans="1:4" s="84" customFormat="1" ht="38.25">
      <c r="A415" s="121" t="s">
        <v>18</v>
      </c>
      <c r="B415" s="122" t="s">
        <v>19</v>
      </c>
      <c r="C415" s="122" t="s">
        <v>2</v>
      </c>
      <c r="D415" s="122" t="s">
        <v>53</v>
      </c>
    </row>
    <row r="416" spans="1:4" s="84" customFormat="1" ht="18.75" customHeight="1">
      <c r="A416" s="153" t="s">
        <v>233</v>
      </c>
      <c r="B416" s="154"/>
      <c r="C416" s="154"/>
      <c r="D416" s="155"/>
    </row>
    <row r="417" spans="1:5" s="84" customFormat="1" ht="18.75" customHeight="1" thickBot="1">
      <c r="A417" s="123" t="s">
        <v>4</v>
      </c>
      <c r="B417" s="124"/>
      <c r="C417" s="124"/>
      <c r="D417" s="59"/>
    </row>
    <row r="418" spans="1:5" s="84" customFormat="1" ht="15" customHeight="1" thickBot="1">
      <c r="A418" s="102">
        <v>1</v>
      </c>
      <c r="B418" s="12" t="s">
        <v>234</v>
      </c>
      <c r="C418" s="59" t="s">
        <v>5</v>
      </c>
      <c r="D418" s="59"/>
    </row>
    <row r="419" spans="1:5" s="84" customFormat="1" ht="30" customHeight="1">
      <c r="A419" s="102">
        <v>2</v>
      </c>
      <c r="B419" s="59" t="s">
        <v>230</v>
      </c>
      <c r="C419" s="59" t="s">
        <v>5</v>
      </c>
      <c r="D419" s="59"/>
    </row>
    <row r="420" spans="1:5" s="84" customFormat="1" ht="15" customHeight="1">
      <c r="A420" s="102">
        <v>3</v>
      </c>
      <c r="B420" s="59" t="s">
        <v>232</v>
      </c>
      <c r="C420" s="59" t="s">
        <v>5</v>
      </c>
      <c r="D420" s="59"/>
    </row>
    <row r="421" spans="1:5" s="84" customFormat="1" ht="28.5" customHeight="1">
      <c r="A421" s="102">
        <v>4</v>
      </c>
      <c r="B421" s="59" t="s">
        <v>231</v>
      </c>
      <c r="C421" s="59" t="s">
        <v>5</v>
      </c>
      <c r="D421" s="59"/>
    </row>
    <row r="422" spans="1:5" s="84" customFormat="1" ht="14.25" customHeight="1">
      <c r="A422" s="103"/>
      <c r="B422" s="66"/>
      <c r="C422" s="66"/>
      <c r="D422" s="66"/>
    </row>
    <row r="423" spans="1:5" s="84" customFormat="1" ht="13.5" customHeight="1">
      <c r="A423" s="104"/>
      <c r="B423" s="105"/>
      <c r="C423" s="105"/>
      <c r="D423" s="105"/>
      <c r="E423" s="105"/>
    </row>
    <row r="424" spans="1:5" s="84" customFormat="1" ht="38.25">
      <c r="A424" s="121" t="s">
        <v>0</v>
      </c>
      <c r="B424" s="122" t="s">
        <v>1</v>
      </c>
      <c r="C424" s="122" t="s">
        <v>2</v>
      </c>
      <c r="D424" s="122" t="s">
        <v>53</v>
      </c>
    </row>
    <row r="425" spans="1:5" s="84" customFormat="1" ht="15.75" customHeight="1">
      <c r="A425" s="169" t="s">
        <v>236</v>
      </c>
      <c r="B425" s="156"/>
      <c r="C425" s="156"/>
      <c r="D425" s="156"/>
    </row>
    <row r="426" spans="1:5" s="84" customFormat="1">
      <c r="A426" s="156" t="s">
        <v>4</v>
      </c>
      <c r="B426" s="156"/>
      <c r="C426" s="59"/>
      <c r="D426" s="59"/>
    </row>
    <row r="427" spans="1:5" s="84" customFormat="1">
      <c r="A427" s="102">
        <v>1</v>
      </c>
      <c r="B427" s="59" t="s">
        <v>237</v>
      </c>
      <c r="C427" s="59" t="s">
        <v>5</v>
      </c>
      <c r="D427" s="59"/>
    </row>
    <row r="428" spans="1:5" s="84" customFormat="1" ht="25.5">
      <c r="A428" s="102">
        <v>2</v>
      </c>
      <c r="B428" s="59" t="s">
        <v>230</v>
      </c>
      <c r="C428" s="59" t="s">
        <v>5</v>
      </c>
      <c r="D428" s="59"/>
    </row>
    <row r="429" spans="1:5" s="84" customFormat="1">
      <c r="A429" s="102">
        <v>3</v>
      </c>
      <c r="B429" s="59" t="s">
        <v>232</v>
      </c>
      <c r="C429" s="59" t="s">
        <v>5</v>
      </c>
      <c r="D429" s="59"/>
    </row>
    <row r="430" spans="1:5" s="84" customFormat="1" ht="25.5">
      <c r="A430" s="102">
        <v>4</v>
      </c>
      <c r="B430" s="59" t="s">
        <v>231</v>
      </c>
      <c r="C430" s="59" t="s">
        <v>5</v>
      </c>
      <c r="D430" s="59"/>
    </row>
    <row r="431" spans="1:5" s="84" customFormat="1">
      <c r="A431" s="103"/>
      <c r="B431" s="66"/>
      <c r="C431" s="66"/>
      <c r="D431" s="66"/>
    </row>
    <row r="432" spans="1:5" s="84" customFormat="1">
      <c r="A432" s="106"/>
    </row>
    <row r="433" spans="1:4" s="84" customFormat="1" ht="38.25">
      <c r="A433" s="121" t="s">
        <v>0</v>
      </c>
      <c r="B433" s="122" t="s">
        <v>1</v>
      </c>
      <c r="C433" s="122" t="s">
        <v>2</v>
      </c>
      <c r="D433" s="122" t="s">
        <v>53</v>
      </c>
    </row>
    <row r="434" spans="1:4" s="84" customFormat="1" ht="16.5" customHeight="1">
      <c r="A434" s="169" t="s">
        <v>239</v>
      </c>
      <c r="B434" s="156"/>
      <c r="C434" s="156"/>
      <c r="D434" s="156"/>
    </row>
    <row r="435" spans="1:4" s="84" customFormat="1">
      <c r="A435" s="156" t="s">
        <v>4</v>
      </c>
      <c r="B435" s="156"/>
      <c r="C435" s="59"/>
      <c r="D435" s="59"/>
    </row>
    <row r="436" spans="1:4" s="84" customFormat="1" ht="25.5">
      <c r="A436" s="102">
        <v>1</v>
      </c>
      <c r="B436" s="59" t="s">
        <v>240</v>
      </c>
      <c r="C436" s="59" t="s">
        <v>5</v>
      </c>
      <c r="D436" s="59"/>
    </row>
    <row r="437" spans="1:4" s="84" customFormat="1" ht="25.5">
      <c r="A437" s="102">
        <v>2</v>
      </c>
      <c r="B437" s="59" t="s">
        <v>241</v>
      </c>
      <c r="C437" s="59" t="s">
        <v>5</v>
      </c>
      <c r="D437" s="59"/>
    </row>
    <row r="438" spans="1:4" s="84" customFormat="1">
      <c r="A438" s="102">
        <v>3</v>
      </c>
      <c r="B438" s="59" t="s">
        <v>221</v>
      </c>
      <c r="C438" s="59" t="s">
        <v>5</v>
      </c>
      <c r="D438" s="59"/>
    </row>
    <row r="439" spans="1:4" s="84" customFormat="1">
      <c r="A439" s="106"/>
    </row>
    <row r="440" spans="1:4" s="84" customFormat="1">
      <c r="A440" s="106"/>
    </row>
    <row r="441" spans="1:4" s="84" customFormat="1" ht="38.25">
      <c r="A441" s="121" t="s">
        <v>0</v>
      </c>
      <c r="B441" s="122" t="s">
        <v>1</v>
      </c>
      <c r="C441" s="122" t="s">
        <v>2</v>
      </c>
      <c r="D441" s="122" t="s">
        <v>53</v>
      </c>
    </row>
    <row r="442" spans="1:4" s="84" customFormat="1">
      <c r="A442" s="148" t="s">
        <v>243</v>
      </c>
      <c r="B442" s="149"/>
      <c r="C442" s="149"/>
      <c r="D442" s="150"/>
    </row>
    <row r="443" spans="1:4" s="84" customFormat="1">
      <c r="A443" s="151" t="s">
        <v>4</v>
      </c>
      <c r="B443" s="152"/>
      <c r="C443" s="59"/>
      <c r="D443" s="59"/>
    </row>
    <row r="444" spans="1:4">
      <c r="A444" s="102">
        <v>1</v>
      </c>
      <c r="B444" s="59" t="s">
        <v>244</v>
      </c>
      <c r="C444" s="59" t="s">
        <v>5</v>
      </c>
      <c r="D444" s="59"/>
    </row>
    <row r="445" spans="1:4">
      <c r="A445" s="103"/>
      <c r="B445" s="66"/>
      <c r="C445" s="66"/>
      <c r="D445" s="66"/>
    </row>
    <row r="446" spans="1:4">
      <c r="A446" s="96"/>
      <c r="B446" s="84"/>
      <c r="C446" s="84"/>
      <c r="D446" s="84"/>
    </row>
    <row r="447" spans="1:4" ht="38.25">
      <c r="A447" s="121" t="s">
        <v>0</v>
      </c>
      <c r="B447" s="122" t="s">
        <v>1</v>
      </c>
      <c r="C447" s="122" t="s">
        <v>2</v>
      </c>
      <c r="D447" s="122" t="s">
        <v>53</v>
      </c>
    </row>
    <row r="448" spans="1:4" ht="33.75" customHeight="1">
      <c r="A448" s="153" t="s">
        <v>246</v>
      </c>
      <c r="B448" s="154"/>
      <c r="C448" s="154"/>
      <c r="D448" s="155"/>
    </row>
    <row r="449" spans="1:14">
      <c r="A449" s="156" t="s">
        <v>4</v>
      </c>
      <c r="B449" s="156"/>
      <c r="C449" s="59"/>
      <c r="D449" s="59"/>
    </row>
    <row r="450" spans="1:14">
      <c r="A450" s="102">
        <v>1</v>
      </c>
      <c r="B450" s="59" t="s">
        <v>244</v>
      </c>
      <c r="C450" s="59" t="s">
        <v>5</v>
      </c>
      <c r="D450" s="59"/>
    </row>
    <row r="451" spans="1:14">
      <c r="E451" s="77" t="s">
        <v>148</v>
      </c>
    </row>
    <row r="453" spans="1:14" s="84" customFormat="1">
      <c r="A453" s="164" t="s">
        <v>247</v>
      </c>
      <c r="B453" s="165"/>
      <c r="C453" s="166"/>
    </row>
    <row r="454" spans="1:14" s="84" customFormat="1" ht="63.75">
      <c r="A454" s="167" t="s">
        <v>38</v>
      </c>
      <c r="B454" s="167"/>
      <c r="C454" s="167"/>
      <c r="D454" s="167"/>
      <c r="E454" s="24" t="s">
        <v>20</v>
      </c>
      <c r="F454" s="25" t="s">
        <v>21</v>
      </c>
      <c r="G454" s="25" t="s">
        <v>22</v>
      </c>
      <c r="H454" s="25" t="s">
        <v>23</v>
      </c>
      <c r="I454" s="25" t="s">
        <v>24</v>
      </c>
      <c r="J454" s="25" t="s">
        <v>25</v>
      </c>
      <c r="K454" s="25" t="s">
        <v>26</v>
      </c>
      <c r="L454" s="25" t="s">
        <v>27</v>
      </c>
      <c r="M454" s="26" t="s">
        <v>42</v>
      </c>
    </row>
    <row r="455" spans="1:14" s="84" customFormat="1">
      <c r="A455" s="168" t="s">
        <v>39</v>
      </c>
      <c r="B455" s="168"/>
      <c r="C455" s="168"/>
      <c r="D455" s="168"/>
      <c r="E455" s="27" t="s">
        <v>28</v>
      </c>
      <c r="F455" s="28" t="s">
        <v>29</v>
      </c>
      <c r="G455" s="29" t="s">
        <v>30</v>
      </c>
      <c r="H455" s="29" t="s">
        <v>31</v>
      </c>
      <c r="I455" s="30" t="s">
        <v>32</v>
      </c>
      <c r="J455" s="31" t="s">
        <v>33</v>
      </c>
      <c r="K455" s="32" t="s">
        <v>34</v>
      </c>
      <c r="L455" s="33" t="s">
        <v>35</v>
      </c>
      <c r="M455" s="34" t="s">
        <v>36</v>
      </c>
    </row>
    <row r="456" spans="1:14" s="84" customFormat="1" ht="29.25" customHeight="1">
      <c r="A456" s="115">
        <v>1</v>
      </c>
      <c r="B456" s="159" t="s">
        <v>248</v>
      </c>
      <c r="C456" s="160"/>
      <c r="D456" s="161"/>
      <c r="E456" s="116">
        <v>400</v>
      </c>
      <c r="F456" s="37" t="s">
        <v>37</v>
      </c>
      <c r="G456" s="37"/>
      <c r="H456" s="38"/>
      <c r="I456" s="39">
        <f>ROUND(H456*(1+(K456/100)),2)</f>
        <v>0</v>
      </c>
      <c r="J456" s="40">
        <f>E456*H456</f>
        <v>0</v>
      </c>
      <c r="K456" s="41">
        <v>8</v>
      </c>
      <c r="L456" s="42">
        <f>J456+J456*K456/100</f>
        <v>0</v>
      </c>
      <c r="M456" s="34"/>
    </row>
    <row r="457" spans="1:14" s="84" customFormat="1" ht="19.5" customHeight="1">
      <c r="A457" s="115">
        <v>2</v>
      </c>
      <c r="B457" s="159" t="s">
        <v>252</v>
      </c>
      <c r="C457" s="160"/>
      <c r="D457" s="161"/>
      <c r="E457" s="43">
        <v>400</v>
      </c>
      <c r="F457" s="37" t="s">
        <v>37</v>
      </c>
      <c r="G457" s="37"/>
      <c r="H457" s="38"/>
      <c r="I457" s="39">
        <f t="shared" ref="I457:I468" si="15">ROUND(H457*(1+(K457/100)),2)</f>
        <v>0</v>
      </c>
      <c r="J457" s="40">
        <f t="shared" ref="J457:J468" si="16">E457*H457</f>
        <v>0</v>
      </c>
      <c r="K457" s="41">
        <v>8</v>
      </c>
      <c r="L457" s="42">
        <f t="shared" ref="L457:L468" si="17">J457+J457*K457/100</f>
        <v>0</v>
      </c>
      <c r="M457" s="34"/>
    </row>
    <row r="458" spans="1:14" s="84" customFormat="1" ht="19.5" customHeight="1">
      <c r="A458" s="115">
        <v>3</v>
      </c>
      <c r="B458" s="159" t="s">
        <v>255</v>
      </c>
      <c r="C458" s="160"/>
      <c r="D458" s="161"/>
      <c r="E458" s="43">
        <v>200</v>
      </c>
      <c r="F458" s="37" t="s">
        <v>37</v>
      </c>
      <c r="G458" s="37"/>
      <c r="H458" s="38"/>
      <c r="I458" s="39">
        <f t="shared" si="15"/>
        <v>0</v>
      </c>
      <c r="J458" s="40">
        <f t="shared" si="16"/>
        <v>0</v>
      </c>
      <c r="K458" s="41">
        <v>8</v>
      </c>
      <c r="L458" s="42">
        <f t="shared" si="17"/>
        <v>0</v>
      </c>
      <c r="M458" s="34"/>
    </row>
    <row r="459" spans="1:14" s="84" customFormat="1" ht="19.5" customHeight="1">
      <c r="A459" s="115">
        <v>4</v>
      </c>
      <c r="B459" s="159" t="s">
        <v>260</v>
      </c>
      <c r="C459" s="160"/>
      <c r="D459" s="161"/>
      <c r="E459" s="43">
        <v>1600</v>
      </c>
      <c r="F459" s="37" t="s">
        <v>37</v>
      </c>
      <c r="G459" s="37"/>
      <c r="H459" s="38"/>
      <c r="I459" s="39">
        <f t="shared" si="15"/>
        <v>0</v>
      </c>
      <c r="J459" s="40">
        <f t="shared" si="16"/>
        <v>0</v>
      </c>
      <c r="K459" s="41">
        <v>8</v>
      </c>
      <c r="L459" s="42">
        <f t="shared" si="17"/>
        <v>0</v>
      </c>
      <c r="M459" s="34"/>
    </row>
    <row r="460" spans="1:14" s="84" customFormat="1" ht="19.5" customHeight="1">
      <c r="A460" s="115">
        <v>5</v>
      </c>
      <c r="B460" s="159" t="s">
        <v>266</v>
      </c>
      <c r="C460" s="160"/>
      <c r="D460" s="161"/>
      <c r="E460" s="43">
        <v>100</v>
      </c>
      <c r="F460" s="37" t="s">
        <v>37</v>
      </c>
      <c r="G460" s="37"/>
      <c r="H460" s="38"/>
      <c r="I460" s="39">
        <f t="shared" si="15"/>
        <v>0</v>
      </c>
      <c r="J460" s="40">
        <f t="shared" si="16"/>
        <v>0</v>
      </c>
      <c r="K460" s="41">
        <v>8</v>
      </c>
      <c r="L460" s="42">
        <f t="shared" si="17"/>
        <v>0</v>
      </c>
      <c r="M460" s="34"/>
    </row>
    <row r="461" spans="1:14" s="84" customFormat="1" ht="31.5" customHeight="1">
      <c r="A461" s="115">
        <v>6</v>
      </c>
      <c r="B461" s="159" t="s">
        <v>269</v>
      </c>
      <c r="C461" s="160"/>
      <c r="D461" s="161"/>
      <c r="E461" s="43">
        <v>40</v>
      </c>
      <c r="F461" s="37" t="s">
        <v>37</v>
      </c>
      <c r="G461" s="37"/>
      <c r="H461" s="38"/>
      <c r="I461" s="39">
        <f t="shared" si="15"/>
        <v>0</v>
      </c>
      <c r="J461" s="40">
        <f t="shared" si="16"/>
        <v>0</v>
      </c>
      <c r="K461" s="41">
        <v>8</v>
      </c>
      <c r="L461" s="42">
        <f t="shared" si="17"/>
        <v>0</v>
      </c>
      <c r="M461" s="34"/>
      <c r="N461" s="125"/>
    </row>
    <row r="462" spans="1:14" s="84" customFormat="1" ht="21" customHeight="1">
      <c r="A462" s="115">
        <v>7</v>
      </c>
      <c r="B462" s="159" t="s">
        <v>275</v>
      </c>
      <c r="C462" s="160"/>
      <c r="D462" s="161"/>
      <c r="E462" s="43">
        <v>500</v>
      </c>
      <c r="F462" s="37" t="s">
        <v>37</v>
      </c>
      <c r="G462" s="37"/>
      <c r="H462" s="38"/>
      <c r="I462" s="39">
        <f t="shared" si="15"/>
        <v>0</v>
      </c>
      <c r="J462" s="40">
        <f t="shared" si="16"/>
        <v>0</v>
      </c>
      <c r="K462" s="41">
        <v>8</v>
      </c>
      <c r="L462" s="42">
        <f t="shared" si="17"/>
        <v>0</v>
      </c>
      <c r="M462" s="34"/>
    </row>
    <row r="463" spans="1:14" s="84" customFormat="1" ht="19.5" customHeight="1">
      <c r="A463" s="115">
        <v>8</v>
      </c>
      <c r="B463" s="170" t="s">
        <v>281</v>
      </c>
      <c r="C463" s="171"/>
      <c r="D463" s="172"/>
      <c r="E463" s="43">
        <v>40</v>
      </c>
      <c r="F463" s="37" t="s">
        <v>37</v>
      </c>
      <c r="G463" s="37"/>
      <c r="H463" s="38"/>
      <c r="I463" s="39">
        <f t="shared" si="15"/>
        <v>0</v>
      </c>
      <c r="J463" s="40">
        <f t="shared" si="16"/>
        <v>0</v>
      </c>
      <c r="K463" s="41">
        <v>8</v>
      </c>
      <c r="L463" s="42">
        <f t="shared" si="17"/>
        <v>0</v>
      </c>
      <c r="M463" s="34"/>
    </row>
    <row r="464" spans="1:14" s="84" customFormat="1" ht="17.25" customHeight="1">
      <c r="A464" s="115">
        <v>9</v>
      </c>
      <c r="B464" s="170" t="s">
        <v>286</v>
      </c>
      <c r="C464" s="171"/>
      <c r="D464" s="172"/>
      <c r="E464" s="43">
        <v>80</v>
      </c>
      <c r="F464" s="37" t="s">
        <v>37</v>
      </c>
      <c r="G464" s="37"/>
      <c r="H464" s="38"/>
      <c r="I464" s="39">
        <f t="shared" si="15"/>
        <v>0</v>
      </c>
      <c r="J464" s="40">
        <f t="shared" si="16"/>
        <v>0</v>
      </c>
      <c r="K464" s="41">
        <v>8</v>
      </c>
      <c r="L464" s="42">
        <f t="shared" si="17"/>
        <v>0</v>
      </c>
      <c r="M464" s="34"/>
    </row>
    <row r="465" spans="1:13" s="84" customFormat="1" ht="24" customHeight="1">
      <c r="A465" s="115">
        <v>10</v>
      </c>
      <c r="B465" s="170" t="s">
        <v>291</v>
      </c>
      <c r="C465" s="171"/>
      <c r="D465" s="172"/>
      <c r="E465" s="43">
        <v>120</v>
      </c>
      <c r="F465" s="37" t="s">
        <v>37</v>
      </c>
      <c r="G465" s="37"/>
      <c r="H465" s="45"/>
      <c r="I465" s="39">
        <f t="shared" si="15"/>
        <v>0</v>
      </c>
      <c r="J465" s="40">
        <f t="shared" si="16"/>
        <v>0</v>
      </c>
      <c r="K465" s="41">
        <v>8</v>
      </c>
      <c r="L465" s="42"/>
      <c r="M465" s="34"/>
    </row>
    <row r="466" spans="1:13" s="84" customFormat="1" ht="17.25" customHeight="1">
      <c r="A466" s="115">
        <v>11</v>
      </c>
      <c r="B466" s="170" t="s">
        <v>296</v>
      </c>
      <c r="C466" s="171"/>
      <c r="D466" s="172"/>
      <c r="E466" s="43">
        <v>120</v>
      </c>
      <c r="F466" s="37" t="s">
        <v>37</v>
      </c>
      <c r="G466" s="37"/>
      <c r="H466" s="45"/>
      <c r="I466" s="39">
        <f t="shared" si="15"/>
        <v>0</v>
      </c>
      <c r="J466" s="40">
        <f t="shared" si="16"/>
        <v>0</v>
      </c>
      <c r="K466" s="41">
        <v>8</v>
      </c>
      <c r="L466" s="42"/>
      <c r="M466" s="34"/>
    </row>
    <row r="467" spans="1:13" s="84" customFormat="1" ht="17.25" customHeight="1">
      <c r="A467" s="115">
        <v>12</v>
      </c>
      <c r="B467" s="170" t="s">
        <v>299</v>
      </c>
      <c r="C467" s="171"/>
      <c r="D467" s="172"/>
      <c r="E467" s="43">
        <v>50</v>
      </c>
      <c r="F467" s="37" t="s">
        <v>37</v>
      </c>
      <c r="G467" s="37"/>
      <c r="H467" s="45"/>
      <c r="I467" s="39">
        <f t="shared" si="15"/>
        <v>0</v>
      </c>
      <c r="J467" s="40">
        <f t="shared" si="16"/>
        <v>0</v>
      </c>
      <c r="K467" s="41">
        <v>8</v>
      </c>
      <c r="L467" s="42"/>
      <c r="M467" s="34"/>
    </row>
    <row r="468" spans="1:13" s="84" customFormat="1" ht="19.5" customHeight="1" thickBot="1">
      <c r="A468" s="115">
        <v>13</v>
      </c>
      <c r="B468" s="173" t="s">
        <v>305</v>
      </c>
      <c r="C468" s="174"/>
      <c r="D468" s="175"/>
      <c r="E468" s="44">
        <v>10</v>
      </c>
      <c r="F468" s="37" t="s">
        <v>37</v>
      </c>
      <c r="G468" s="37"/>
      <c r="H468" s="45"/>
      <c r="I468" s="39">
        <f t="shared" si="15"/>
        <v>0</v>
      </c>
      <c r="J468" s="40">
        <f t="shared" si="16"/>
        <v>0</v>
      </c>
      <c r="K468" s="41">
        <v>8</v>
      </c>
      <c r="L468" s="42">
        <f t="shared" si="17"/>
        <v>0</v>
      </c>
      <c r="M468" s="34"/>
    </row>
    <row r="469" spans="1:13" s="84" customFormat="1" ht="14.25" customHeight="1" thickBot="1">
      <c r="A469" s="94"/>
      <c r="B469" s="94"/>
      <c r="C469" s="94"/>
      <c r="D469" s="94"/>
      <c r="E469" s="50"/>
      <c r="F469" s="51"/>
      <c r="H469" s="157" t="s">
        <v>40</v>
      </c>
      <c r="I469" s="158"/>
      <c r="J469" s="52">
        <f>SUM(J456:J468)</f>
        <v>0</v>
      </c>
      <c r="K469" s="95"/>
      <c r="L469" s="54">
        <f>SUM(L456:L468)</f>
        <v>0</v>
      </c>
    </row>
    <row r="470" spans="1:13" s="84" customFormat="1" ht="12.75" customHeight="1">
      <c r="A470" s="94"/>
      <c r="B470" s="94"/>
      <c r="C470" s="94"/>
      <c r="D470" s="94"/>
      <c r="E470" s="50"/>
      <c r="F470" s="51"/>
    </row>
    <row r="471" spans="1:13" s="84" customFormat="1" ht="47.25" customHeight="1">
      <c r="A471" s="121" t="s">
        <v>0</v>
      </c>
      <c r="B471" s="122" t="s">
        <v>1</v>
      </c>
      <c r="C471" s="122" t="s">
        <v>2</v>
      </c>
      <c r="D471" s="122" t="s">
        <v>53</v>
      </c>
    </row>
    <row r="472" spans="1:13" s="84" customFormat="1" ht="18.75" customHeight="1">
      <c r="A472" s="148" t="s">
        <v>249</v>
      </c>
      <c r="B472" s="149"/>
      <c r="C472" s="149"/>
      <c r="D472" s="150"/>
    </row>
    <row r="473" spans="1:13" s="84" customFormat="1" ht="15.75" customHeight="1">
      <c r="A473" s="151" t="s">
        <v>4</v>
      </c>
      <c r="B473" s="152"/>
      <c r="C473" s="59"/>
      <c r="D473" s="59"/>
    </row>
    <row r="474" spans="1:13" s="84" customFormat="1" ht="35.25" customHeight="1">
      <c r="A474" s="102">
        <v>1</v>
      </c>
      <c r="B474" s="59" t="s">
        <v>368</v>
      </c>
      <c r="C474" s="59" t="s">
        <v>5</v>
      </c>
      <c r="D474" s="59"/>
    </row>
    <row r="475" spans="1:13" s="84" customFormat="1" ht="25.5">
      <c r="A475" s="102">
        <v>2</v>
      </c>
      <c r="B475" s="59" t="s">
        <v>250</v>
      </c>
      <c r="C475" s="59" t="s">
        <v>5</v>
      </c>
      <c r="D475" s="59"/>
    </row>
    <row r="476" spans="1:13" s="84" customFormat="1">
      <c r="A476" s="102">
        <v>3</v>
      </c>
      <c r="B476" s="59" t="s">
        <v>251</v>
      </c>
      <c r="C476" s="59" t="s">
        <v>5</v>
      </c>
      <c r="D476" s="59"/>
    </row>
    <row r="477" spans="1:13" s="84" customFormat="1">
      <c r="A477" s="103"/>
      <c r="B477" s="66"/>
      <c r="C477" s="66"/>
      <c r="D477" s="66"/>
    </row>
    <row r="478" spans="1:13" s="84" customFormat="1">
      <c r="A478" s="96"/>
    </row>
    <row r="479" spans="1:13" s="84" customFormat="1" ht="38.25">
      <c r="A479" s="121" t="s">
        <v>0</v>
      </c>
      <c r="B479" s="122" t="s">
        <v>1</v>
      </c>
      <c r="C479" s="122" t="s">
        <v>2</v>
      </c>
      <c r="D479" s="122" t="s">
        <v>53</v>
      </c>
    </row>
    <row r="480" spans="1:13" s="84" customFormat="1" ht="33.75" customHeight="1">
      <c r="A480" s="153" t="s">
        <v>253</v>
      </c>
      <c r="B480" s="154"/>
      <c r="C480" s="154"/>
      <c r="D480" s="155"/>
    </row>
    <row r="481" spans="1:5" s="84" customFormat="1">
      <c r="A481" s="156" t="s">
        <v>4</v>
      </c>
      <c r="B481" s="156"/>
      <c r="C481" s="59"/>
      <c r="D481" s="59"/>
    </row>
    <row r="482" spans="1:5" s="84" customFormat="1" ht="38.25">
      <c r="A482" s="102">
        <v>1</v>
      </c>
      <c r="B482" s="59" t="s">
        <v>314</v>
      </c>
      <c r="C482" s="59" t="s">
        <v>5</v>
      </c>
      <c r="D482" s="59"/>
    </row>
    <row r="483" spans="1:5" s="84" customFormat="1" ht="25.5">
      <c r="A483" s="102">
        <v>2</v>
      </c>
      <c r="B483" s="59" t="s">
        <v>254</v>
      </c>
      <c r="C483" s="59" t="s">
        <v>5</v>
      </c>
      <c r="D483" s="59"/>
    </row>
    <row r="484" spans="1:5" s="84" customFormat="1">
      <c r="A484" s="103"/>
      <c r="B484" s="66"/>
      <c r="C484" s="66"/>
      <c r="D484" s="66"/>
    </row>
    <row r="485" spans="1:5" s="84" customFormat="1">
      <c r="A485" s="96"/>
    </row>
    <row r="486" spans="1:5" s="84" customFormat="1" ht="38.25">
      <c r="A486" s="121" t="s">
        <v>18</v>
      </c>
      <c r="B486" s="122" t="s">
        <v>19</v>
      </c>
      <c r="C486" s="122" t="s">
        <v>2</v>
      </c>
      <c r="D486" s="122" t="s">
        <v>53</v>
      </c>
    </row>
    <row r="487" spans="1:5" s="84" customFormat="1" ht="16.5" customHeight="1">
      <c r="A487" s="153" t="s">
        <v>256</v>
      </c>
      <c r="B487" s="154"/>
      <c r="C487" s="154"/>
      <c r="D487" s="155"/>
    </row>
    <row r="488" spans="1:5" s="84" customFormat="1" ht="18.75" customHeight="1">
      <c r="A488" s="123" t="s">
        <v>4</v>
      </c>
      <c r="B488" s="124"/>
      <c r="C488" s="124"/>
      <c r="D488" s="59"/>
    </row>
    <row r="489" spans="1:5" s="84" customFormat="1" ht="30" customHeight="1">
      <c r="A489" s="102">
        <v>1</v>
      </c>
      <c r="B489" s="59" t="s">
        <v>257</v>
      </c>
      <c r="C489" s="59" t="s">
        <v>5</v>
      </c>
      <c r="D489" s="59"/>
    </row>
    <row r="490" spans="1:5" s="84" customFormat="1" ht="15" customHeight="1">
      <c r="A490" s="102">
        <v>2</v>
      </c>
      <c r="B490" s="59" t="s">
        <v>258</v>
      </c>
      <c r="C490" s="59" t="s">
        <v>5</v>
      </c>
      <c r="D490" s="59"/>
    </row>
    <row r="491" spans="1:5" s="84" customFormat="1" ht="28.5" customHeight="1">
      <c r="A491" s="102">
        <v>3</v>
      </c>
      <c r="B491" s="59" t="s">
        <v>259</v>
      </c>
      <c r="C491" s="59" t="s">
        <v>5</v>
      </c>
      <c r="D491" s="59"/>
    </row>
    <row r="492" spans="1:5" s="84" customFormat="1" ht="15" customHeight="1">
      <c r="A492" s="102">
        <v>4</v>
      </c>
      <c r="B492" s="59" t="s">
        <v>221</v>
      </c>
      <c r="C492" s="59" t="s">
        <v>5</v>
      </c>
      <c r="D492" s="59"/>
    </row>
    <row r="493" spans="1:5" s="84" customFormat="1" ht="14.25" customHeight="1">
      <c r="A493" s="103"/>
      <c r="B493" s="66"/>
      <c r="C493" s="66"/>
      <c r="D493" s="66"/>
    </row>
    <row r="494" spans="1:5" s="84" customFormat="1" ht="13.5" customHeight="1">
      <c r="A494" s="104"/>
      <c r="B494" s="105"/>
      <c r="C494" s="105"/>
      <c r="D494" s="105"/>
      <c r="E494" s="105"/>
    </row>
    <row r="495" spans="1:5" s="84" customFormat="1" ht="38.25">
      <c r="A495" s="121" t="s">
        <v>0</v>
      </c>
      <c r="B495" s="122" t="s">
        <v>1</v>
      </c>
      <c r="C495" s="122" t="s">
        <v>2</v>
      </c>
      <c r="D495" s="122" t="s">
        <v>53</v>
      </c>
    </row>
    <row r="496" spans="1:5" s="84" customFormat="1" ht="16.5" customHeight="1">
      <c r="A496" s="169" t="s">
        <v>261</v>
      </c>
      <c r="B496" s="156"/>
      <c r="C496" s="156"/>
      <c r="D496" s="156"/>
    </row>
    <row r="497" spans="1:4" s="84" customFormat="1">
      <c r="A497" s="156" t="s">
        <v>4</v>
      </c>
      <c r="B497" s="156"/>
      <c r="C497" s="59"/>
      <c r="D497" s="59"/>
    </row>
    <row r="498" spans="1:4" s="84" customFormat="1" ht="27.75" customHeight="1">
      <c r="A498" s="102">
        <v>1</v>
      </c>
      <c r="B498" s="59" t="s">
        <v>265</v>
      </c>
      <c r="C498" s="59" t="s">
        <v>5</v>
      </c>
      <c r="D498" s="59"/>
    </row>
    <row r="499" spans="1:4" s="84" customFormat="1" ht="38.25">
      <c r="A499" s="102">
        <v>2</v>
      </c>
      <c r="B499" s="59" t="s">
        <v>262</v>
      </c>
      <c r="C499" s="59" t="s">
        <v>5</v>
      </c>
      <c r="D499" s="59"/>
    </row>
    <row r="500" spans="1:4" s="84" customFormat="1" ht="15" customHeight="1">
      <c r="A500" s="102">
        <v>3</v>
      </c>
      <c r="B500" s="59" t="s">
        <v>263</v>
      </c>
      <c r="C500" s="59" t="s">
        <v>5</v>
      </c>
      <c r="D500" s="59"/>
    </row>
    <row r="501" spans="1:4" s="84" customFormat="1" ht="24.75" customHeight="1">
      <c r="A501" s="102">
        <v>4</v>
      </c>
      <c r="B501" s="59" t="s">
        <v>264</v>
      </c>
      <c r="C501" s="59" t="s">
        <v>5</v>
      </c>
      <c r="D501" s="59"/>
    </row>
    <row r="502" spans="1:4" s="84" customFormat="1">
      <c r="A502" s="103"/>
      <c r="B502" s="66"/>
      <c r="C502" s="66"/>
      <c r="D502" s="66"/>
    </row>
    <row r="503" spans="1:4" s="84" customFormat="1">
      <c r="A503" s="106"/>
    </row>
    <row r="504" spans="1:4" s="84" customFormat="1" ht="38.25">
      <c r="A504" s="121" t="s">
        <v>0</v>
      </c>
      <c r="B504" s="122" t="s">
        <v>1</v>
      </c>
      <c r="C504" s="122" t="s">
        <v>2</v>
      </c>
      <c r="D504" s="122" t="s">
        <v>53</v>
      </c>
    </row>
    <row r="505" spans="1:4" s="84" customFormat="1" ht="15" customHeight="1">
      <c r="A505" s="169" t="s">
        <v>267</v>
      </c>
      <c r="B505" s="156"/>
      <c r="C505" s="156"/>
      <c r="D505" s="156"/>
    </row>
    <row r="506" spans="1:4" s="84" customFormat="1">
      <c r="A506" s="156" t="s">
        <v>4</v>
      </c>
      <c r="B506" s="156"/>
      <c r="C506" s="59"/>
      <c r="D506" s="59"/>
    </row>
    <row r="507" spans="1:4" s="84" customFormat="1" ht="25.5">
      <c r="A507" s="102">
        <v>1</v>
      </c>
      <c r="B507" s="59" t="s">
        <v>268</v>
      </c>
      <c r="C507" s="59" t="s">
        <v>5</v>
      </c>
      <c r="D507" s="59"/>
    </row>
    <row r="508" spans="1:4" s="84" customFormat="1" ht="38.25">
      <c r="A508" s="102">
        <v>2</v>
      </c>
      <c r="B508" s="59" t="s">
        <v>262</v>
      </c>
      <c r="C508" s="59" t="s">
        <v>5</v>
      </c>
      <c r="D508" s="59"/>
    </row>
    <row r="509" spans="1:4" s="84" customFormat="1" ht="14.25" customHeight="1">
      <c r="A509" s="102">
        <v>3</v>
      </c>
      <c r="B509" s="59" t="s">
        <v>263</v>
      </c>
      <c r="C509" s="59" t="s">
        <v>5</v>
      </c>
      <c r="D509" s="59"/>
    </row>
    <row r="510" spans="1:4" s="84" customFormat="1" ht="25.5">
      <c r="A510" s="102">
        <v>4</v>
      </c>
      <c r="B510" s="59" t="s">
        <v>264</v>
      </c>
      <c r="C510" s="59" t="s">
        <v>5</v>
      </c>
      <c r="D510" s="59"/>
    </row>
    <row r="513" spans="1:4" s="84" customFormat="1" ht="47.25" customHeight="1">
      <c r="A513" s="121" t="s">
        <v>0</v>
      </c>
      <c r="B513" s="122" t="s">
        <v>1</v>
      </c>
      <c r="C513" s="122" t="s">
        <v>2</v>
      </c>
      <c r="D513" s="122" t="s">
        <v>53</v>
      </c>
    </row>
    <row r="514" spans="1:4" s="84" customFormat="1" ht="18.75" customHeight="1">
      <c r="A514" s="148" t="s">
        <v>270</v>
      </c>
      <c r="B514" s="149"/>
      <c r="C514" s="149"/>
      <c r="D514" s="150"/>
    </row>
    <row r="515" spans="1:4" s="84" customFormat="1" ht="15.75" customHeight="1">
      <c r="A515" s="151" t="s">
        <v>4</v>
      </c>
      <c r="B515" s="152"/>
      <c r="C515" s="59"/>
      <c r="D515" s="59"/>
    </row>
    <row r="516" spans="1:4" s="84" customFormat="1" ht="15" customHeight="1">
      <c r="A516" s="102">
        <v>1</v>
      </c>
      <c r="B516" s="59" t="s">
        <v>271</v>
      </c>
      <c r="C516" s="59" t="s">
        <v>5</v>
      </c>
      <c r="D516" s="59"/>
    </row>
    <row r="517" spans="1:4" s="84" customFormat="1">
      <c r="A517" s="102">
        <v>2</v>
      </c>
      <c r="B517" s="59" t="s">
        <v>272</v>
      </c>
      <c r="C517" s="59" t="s">
        <v>5</v>
      </c>
      <c r="D517" s="59"/>
    </row>
    <row r="518" spans="1:4" s="84" customFormat="1">
      <c r="A518" s="102">
        <v>3</v>
      </c>
      <c r="B518" s="59" t="s">
        <v>273</v>
      </c>
      <c r="C518" s="59" t="s">
        <v>5</v>
      </c>
      <c r="D518" s="59"/>
    </row>
    <row r="519" spans="1:4" s="84" customFormat="1" ht="25.5">
      <c r="A519" s="102">
        <v>4</v>
      </c>
      <c r="B519" s="59" t="s">
        <v>274</v>
      </c>
      <c r="C519" s="59" t="s">
        <v>5</v>
      </c>
      <c r="D519" s="59"/>
    </row>
    <row r="520" spans="1:4" s="84" customFormat="1">
      <c r="A520" s="103"/>
      <c r="B520" s="66"/>
      <c r="C520" s="66"/>
      <c r="D520" s="66"/>
    </row>
    <row r="521" spans="1:4" s="84" customFormat="1">
      <c r="A521" s="96"/>
    </row>
    <row r="522" spans="1:4" s="84" customFormat="1" ht="38.25">
      <c r="A522" s="121" t="s">
        <v>0</v>
      </c>
      <c r="B522" s="122" t="s">
        <v>1</v>
      </c>
      <c r="C522" s="122" t="s">
        <v>2</v>
      </c>
      <c r="D522" s="122" t="s">
        <v>53</v>
      </c>
    </row>
    <row r="523" spans="1:4" s="84" customFormat="1" ht="16.5" customHeight="1">
      <c r="A523" s="153" t="s">
        <v>276</v>
      </c>
      <c r="B523" s="154"/>
      <c r="C523" s="154"/>
      <c r="D523" s="155"/>
    </row>
    <row r="524" spans="1:4" s="84" customFormat="1">
      <c r="A524" s="156" t="s">
        <v>4</v>
      </c>
      <c r="B524" s="156"/>
      <c r="C524" s="59"/>
      <c r="D524" s="59"/>
    </row>
    <row r="525" spans="1:4" s="84" customFormat="1" ht="15" customHeight="1">
      <c r="A525" s="102">
        <v>1</v>
      </c>
      <c r="B525" s="59" t="s">
        <v>277</v>
      </c>
      <c r="C525" s="59" t="s">
        <v>5</v>
      </c>
      <c r="D525" s="59"/>
    </row>
    <row r="526" spans="1:4" s="84" customFormat="1">
      <c r="A526" s="102">
        <v>2</v>
      </c>
      <c r="B526" s="59" t="s">
        <v>278</v>
      </c>
      <c r="C526" s="59" t="s">
        <v>5</v>
      </c>
      <c r="D526" s="59"/>
    </row>
    <row r="527" spans="1:4" s="84" customFormat="1">
      <c r="A527" s="102">
        <v>3</v>
      </c>
      <c r="B527" s="59" t="s">
        <v>279</v>
      </c>
      <c r="C527" s="59" t="s">
        <v>5</v>
      </c>
      <c r="D527" s="59"/>
    </row>
    <row r="528" spans="1:4" s="84" customFormat="1">
      <c r="A528" s="102">
        <v>4</v>
      </c>
      <c r="B528" s="59" t="s">
        <v>280</v>
      </c>
      <c r="C528" s="59" t="s">
        <v>5</v>
      </c>
      <c r="D528" s="59"/>
    </row>
    <row r="529" spans="1:5" s="84" customFormat="1">
      <c r="A529" s="103"/>
      <c r="B529" s="66"/>
      <c r="C529" s="66"/>
      <c r="D529" s="66"/>
    </row>
    <row r="530" spans="1:5" s="84" customFormat="1">
      <c r="A530" s="96"/>
    </row>
    <row r="531" spans="1:5" s="84" customFormat="1" ht="38.25">
      <c r="A531" s="121" t="s">
        <v>18</v>
      </c>
      <c r="B531" s="122" t="s">
        <v>19</v>
      </c>
      <c r="C531" s="122" t="s">
        <v>2</v>
      </c>
      <c r="D531" s="122" t="s">
        <v>53</v>
      </c>
    </row>
    <row r="532" spans="1:5" s="84" customFormat="1" ht="19.5" customHeight="1">
      <c r="A532" s="153" t="s">
        <v>282</v>
      </c>
      <c r="B532" s="154"/>
      <c r="C532" s="154"/>
      <c r="D532" s="155"/>
    </row>
    <row r="533" spans="1:5" s="84" customFormat="1" ht="18.75" customHeight="1">
      <c r="A533" s="123" t="s">
        <v>4</v>
      </c>
      <c r="B533" s="124"/>
      <c r="C533" s="124"/>
      <c r="D533" s="59"/>
    </row>
    <row r="534" spans="1:5" s="84" customFormat="1" ht="15" customHeight="1">
      <c r="A534" s="102">
        <v>1</v>
      </c>
      <c r="B534" s="59" t="s">
        <v>283</v>
      </c>
      <c r="C534" s="59" t="s">
        <v>5</v>
      </c>
      <c r="D534" s="59"/>
    </row>
    <row r="535" spans="1:5" s="84" customFormat="1" ht="15" customHeight="1">
      <c r="A535" s="102">
        <v>2</v>
      </c>
      <c r="B535" s="59" t="s">
        <v>284</v>
      </c>
      <c r="C535" s="59" t="s">
        <v>5</v>
      </c>
      <c r="D535" s="59"/>
    </row>
    <row r="536" spans="1:5" s="84" customFormat="1" ht="15" customHeight="1">
      <c r="A536" s="102">
        <v>3</v>
      </c>
      <c r="B536" s="59" t="s">
        <v>285</v>
      </c>
      <c r="C536" s="59" t="s">
        <v>5</v>
      </c>
      <c r="D536" s="59"/>
    </row>
    <row r="537" spans="1:5" s="84" customFormat="1" ht="14.25" customHeight="1">
      <c r="A537" s="103"/>
      <c r="B537" s="66"/>
      <c r="C537" s="66"/>
      <c r="D537" s="66"/>
    </row>
    <row r="538" spans="1:5" s="84" customFormat="1" ht="13.5" customHeight="1">
      <c r="A538" s="104"/>
      <c r="B538" s="105"/>
      <c r="C538" s="105"/>
      <c r="D538" s="105"/>
      <c r="E538" s="105"/>
    </row>
    <row r="539" spans="1:5" s="84" customFormat="1" ht="38.25">
      <c r="A539" s="121" t="s">
        <v>0</v>
      </c>
      <c r="B539" s="122" t="s">
        <v>1</v>
      </c>
      <c r="C539" s="122" t="s">
        <v>2</v>
      </c>
      <c r="D539" s="122" t="s">
        <v>53</v>
      </c>
    </row>
    <row r="540" spans="1:5" s="84" customFormat="1" ht="15.75" customHeight="1">
      <c r="A540" s="169" t="s">
        <v>287</v>
      </c>
      <c r="B540" s="156"/>
      <c r="C540" s="156"/>
      <c r="D540" s="156"/>
    </row>
    <row r="541" spans="1:5" s="84" customFormat="1">
      <c r="A541" s="156" t="s">
        <v>4</v>
      </c>
      <c r="B541" s="156"/>
      <c r="C541" s="59"/>
      <c r="D541" s="59"/>
    </row>
    <row r="542" spans="1:5" s="84" customFormat="1">
      <c r="A542" s="102">
        <v>1</v>
      </c>
      <c r="B542" s="59" t="s">
        <v>288</v>
      </c>
      <c r="C542" s="59" t="s">
        <v>5</v>
      </c>
      <c r="D542" s="59"/>
    </row>
    <row r="543" spans="1:5" s="84" customFormat="1">
      <c r="A543" s="102">
        <v>2</v>
      </c>
      <c r="B543" s="59" t="s">
        <v>289</v>
      </c>
      <c r="C543" s="59" t="s">
        <v>5</v>
      </c>
      <c r="D543" s="59"/>
    </row>
    <row r="544" spans="1:5" s="84" customFormat="1">
      <c r="A544" s="102">
        <v>3</v>
      </c>
      <c r="B544" s="59" t="s">
        <v>290</v>
      </c>
      <c r="C544" s="59" t="s">
        <v>5</v>
      </c>
      <c r="D544" s="59"/>
    </row>
    <row r="545" spans="1:4" s="84" customFormat="1">
      <c r="A545" s="103"/>
      <c r="B545" s="66"/>
      <c r="C545" s="66"/>
      <c r="D545" s="66"/>
    </row>
    <row r="546" spans="1:4" s="84" customFormat="1">
      <c r="A546" s="106"/>
    </row>
    <row r="547" spans="1:4" s="84" customFormat="1" ht="38.25">
      <c r="A547" s="121" t="s">
        <v>0</v>
      </c>
      <c r="B547" s="122" t="s">
        <v>1</v>
      </c>
      <c r="C547" s="122" t="s">
        <v>2</v>
      </c>
      <c r="D547" s="122" t="s">
        <v>53</v>
      </c>
    </row>
    <row r="548" spans="1:4" s="84" customFormat="1" ht="15" customHeight="1">
      <c r="A548" s="169" t="s">
        <v>292</v>
      </c>
      <c r="B548" s="156"/>
      <c r="C548" s="156"/>
      <c r="D548" s="156"/>
    </row>
    <row r="549" spans="1:4" s="84" customFormat="1">
      <c r="A549" s="156" t="s">
        <v>4</v>
      </c>
      <c r="B549" s="156"/>
      <c r="C549" s="59"/>
      <c r="D549" s="59"/>
    </row>
    <row r="550" spans="1:4" s="84" customFormat="1" ht="15.75" customHeight="1">
      <c r="A550" s="145">
        <v>1</v>
      </c>
      <c r="B550" s="59" t="s">
        <v>315</v>
      </c>
      <c r="C550" s="139" t="s">
        <v>5</v>
      </c>
      <c r="D550" s="142"/>
    </row>
    <row r="551" spans="1:4" s="84" customFormat="1" ht="15.75" customHeight="1">
      <c r="A551" s="147"/>
      <c r="B551" s="59" t="s">
        <v>316</v>
      </c>
      <c r="C551" s="141"/>
      <c r="D551" s="144"/>
    </row>
    <row r="552" spans="1:4" s="84" customFormat="1" ht="25.5">
      <c r="A552" s="102">
        <v>2</v>
      </c>
      <c r="B552" s="59" t="s">
        <v>230</v>
      </c>
      <c r="C552" s="59" t="s">
        <v>5</v>
      </c>
      <c r="D552" s="59"/>
    </row>
    <row r="553" spans="1:4" s="84" customFormat="1">
      <c r="A553" s="102">
        <v>3</v>
      </c>
      <c r="B553" s="59" t="s">
        <v>293</v>
      </c>
      <c r="C553" s="59" t="s">
        <v>5</v>
      </c>
      <c r="D553" s="59"/>
    </row>
    <row r="554" spans="1:4" s="84" customFormat="1" ht="25.5">
      <c r="A554" s="102">
        <v>4</v>
      </c>
      <c r="B554" s="59" t="s">
        <v>231</v>
      </c>
      <c r="C554" s="59" t="s">
        <v>5</v>
      </c>
      <c r="D554" s="59"/>
    </row>
    <row r="555" spans="1:4" s="84" customFormat="1">
      <c r="A555" s="102">
        <v>5</v>
      </c>
      <c r="B555" s="59" t="s">
        <v>294</v>
      </c>
      <c r="C555" s="59" t="s">
        <v>5</v>
      </c>
      <c r="D555" s="59"/>
    </row>
    <row r="556" spans="1:4" s="84" customFormat="1">
      <c r="A556" s="102">
        <v>6</v>
      </c>
      <c r="B556" s="59" t="s">
        <v>295</v>
      </c>
      <c r="C556" s="59" t="s">
        <v>5</v>
      </c>
      <c r="D556" s="59"/>
    </row>
    <row r="559" spans="1:4" s="84" customFormat="1" ht="47.25" customHeight="1">
      <c r="A559" s="121" t="s">
        <v>0</v>
      </c>
      <c r="B559" s="122" t="s">
        <v>1</v>
      </c>
      <c r="C559" s="122" t="s">
        <v>2</v>
      </c>
      <c r="D559" s="122" t="s">
        <v>53</v>
      </c>
    </row>
    <row r="560" spans="1:4" s="84" customFormat="1" ht="17.25" customHeight="1">
      <c r="A560" s="148" t="s">
        <v>297</v>
      </c>
      <c r="B560" s="149"/>
      <c r="C560" s="149"/>
      <c r="D560" s="150"/>
    </row>
    <row r="561" spans="1:4" s="84" customFormat="1" ht="15.75" customHeight="1">
      <c r="A561" s="151" t="s">
        <v>4</v>
      </c>
      <c r="B561" s="152"/>
      <c r="C561" s="59"/>
      <c r="D561" s="59"/>
    </row>
    <row r="562" spans="1:4" s="84" customFormat="1" ht="33.75" customHeight="1">
      <c r="A562" s="145">
        <v>1</v>
      </c>
      <c r="B562" s="126" t="s">
        <v>311</v>
      </c>
      <c r="C562" s="139" t="s">
        <v>5</v>
      </c>
      <c r="D562" s="142"/>
    </row>
    <row r="563" spans="1:4" s="84" customFormat="1" ht="30" customHeight="1">
      <c r="A563" s="146"/>
      <c r="B563" s="126" t="s">
        <v>312</v>
      </c>
      <c r="C563" s="140"/>
      <c r="D563" s="143"/>
    </row>
    <row r="564" spans="1:4" s="84" customFormat="1" ht="30" customHeight="1">
      <c r="A564" s="147"/>
      <c r="B564" s="109" t="s">
        <v>313</v>
      </c>
      <c r="C564" s="141"/>
      <c r="D564" s="144"/>
    </row>
    <row r="565" spans="1:4" s="84" customFormat="1">
      <c r="A565" s="102">
        <v>2</v>
      </c>
      <c r="B565" s="59" t="s">
        <v>298</v>
      </c>
      <c r="C565" s="59" t="s">
        <v>5</v>
      </c>
      <c r="D565" s="59"/>
    </row>
    <row r="566" spans="1:4" s="84" customFormat="1">
      <c r="A566" s="102">
        <v>3</v>
      </c>
      <c r="B566" s="59" t="s">
        <v>295</v>
      </c>
      <c r="C566" s="59" t="s">
        <v>5</v>
      </c>
      <c r="D566" s="59"/>
    </row>
    <row r="567" spans="1:4" s="84" customFormat="1">
      <c r="A567" s="103"/>
      <c r="B567" s="66"/>
      <c r="C567" s="66"/>
      <c r="D567" s="66"/>
    </row>
    <row r="568" spans="1:4" s="84" customFormat="1">
      <c r="A568" s="96"/>
    </row>
    <row r="569" spans="1:4" s="84" customFormat="1" ht="38.25">
      <c r="A569" s="121" t="s">
        <v>0</v>
      </c>
      <c r="B569" s="122" t="s">
        <v>1</v>
      </c>
      <c r="C569" s="122" t="s">
        <v>2</v>
      </c>
      <c r="D569" s="122" t="s">
        <v>53</v>
      </c>
    </row>
    <row r="570" spans="1:4" s="84" customFormat="1" ht="14.25" customHeight="1">
      <c r="A570" s="153" t="s">
        <v>300</v>
      </c>
      <c r="B570" s="154"/>
      <c r="C570" s="154"/>
      <c r="D570" s="155"/>
    </row>
    <row r="571" spans="1:4" s="84" customFormat="1">
      <c r="A571" s="156" t="s">
        <v>4</v>
      </c>
      <c r="B571" s="156"/>
      <c r="C571" s="59"/>
      <c r="D571" s="59"/>
    </row>
    <row r="572" spans="1:4" s="84" customFormat="1" ht="38.25">
      <c r="A572" s="102">
        <v>1</v>
      </c>
      <c r="B572" s="59" t="s">
        <v>304</v>
      </c>
      <c r="C572" s="59" t="s">
        <v>5</v>
      </c>
      <c r="D572" s="59"/>
    </row>
    <row r="573" spans="1:4" s="84" customFormat="1" ht="25.5">
      <c r="A573" s="102">
        <v>2</v>
      </c>
      <c r="B573" s="59" t="s">
        <v>226</v>
      </c>
      <c r="C573" s="59" t="s">
        <v>5</v>
      </c>
      <c r="D573" s="59"/>
    </row>
    <row r="574" spans="1:4" s="84" customFormat="1">
      <c r="A574" s="102">
        <v>3</v>
      </c>
      <c r="B574" s="59" t="s">
        <v>301</v>
      </c>
      <c r="C574" s="59" t="s">
        <v>5</v>
      </c>
      <c r="D574" s="59"/>
    </row>
    <row r="575" spans="1:4" s="84" customFormat="1" ht="25.5">
      <c r="A575" s="102">
        <v>4</v>
      </c>
      <c r="B575" s="59" t="s">
        <v>302</v>
      </c>
      <c r="C575" s="59" t="s">
        <v>5</v>
      </c>
      <c r="D575" s="59"/>
    </row>
    <row r="576" spans="1:4" s="84" customFormat="1">
      <c r="A576" s="102">
        <v>5</v>
      </c>
      <c r="B576" s="59" t="s">
        <v>303</v>
      </c>
      <c r="C576" s="59" t="s">
        <v>5</v>
      </c>
      <c r="D576" s="59"/>
    </row>
    <row r="577" spans="1:13" s="84" customFormat="1">
      <c r="A577" s="103"/>
      <c r="B577" s="66"/>
      <c r="C577" s="66"/>
      <c r="D577" s="66"/>
    </row>
    <row r="578" spans="1:13" s="84" customFormat="1">
      <c r="A578" s="96"/>
    </row>
    <row r="579" spans="1:13" s="84" customFormat="1" ht="38.25">
      <c r="A579" s="121" t="s">
        <v>18</v>
      </c>
      <c r="B579" s="122" t="s">
        <v>19</v>
      </c>
      <c r="C579" s="122" t="s">
        <v>2</v>
      </c>
      <c r="D579" s="122" t="s">
        <v>53</v>
      </c>
    </row>
    <row r="580" spans="1:13" s="84" customFormat="1" ht="16.5" customHeight="1">
      <c r="A580" s="153" t="s">
        <v>212</v>
      </c>
      <c r="B580" s="154"/>
      <c r="C580" s="154"/>
      <c r="D580" s="155"/>
    </row>
    <row r="581" spans="1:13" s="84" customFormat="1" ht="13.5" customHeight="1">
      <c r="A581" s="162" t="s">
        <v>4</v>
      </c>
      <c r="B581" s="163"/>
      <c r="C581" s="124"/>
      <c r="D581" s="59"/>
    </row>
    <row r="582" spans="1:13" s="84" customFormat="1" ht="15" customHeight="1">
      <c r="A582" s="102">
        <v>1</v>
      </c>
      <c r="B582" s="59" t="s">
        <v>306</v>
      </c>
      <c r="C582" s="59" t="s">
        <v>5</v>
      </c>
      <c r="D582" s="59"/>
    </row>
    <row r="583" spans="1:13">
      <c r="E583" s="77" t="s">
        <v>148</v>
      </c>
    </row>
    <row r="585" spans="1:13" s="84" customFormat="1">
      <c r="A585" s="164" t="s">
        <v>307</v>
      </c>
      <c r="B585" s="165"/>
      <c r="C585" s="166"/>
    </row>
    <row r="586" spans="1:13" s="84" customFormat="1" ht="63.75">
      <c r="A586" s="167" t="s">
        <v>38</v>
      </c>
      <c r="B586" s="167"/>
      <c r="C586" s="167"/>
      <c r="D586" s="167"/>
      <c r="E586" s="24" t="s">
        <v>20</v>
      </c>
      <c r="F586" s="25" t="s">
        <v>21</v>
      </c>
      <c r="G586" s="25" t="s">
        <v>22</v>
      </c>
      <c r="H586" s="25" t="s">
        <v>23</v>
      </c>
      <c r="I586" s="25" t="s">
        <v>24</v>
      </c>
      <c r="J586" s="25" t="s">
        <v>25</v>
      </c>
      <c r="K586" s="25" t="s">
        <v>26</v>
      </c>
      <c r="L586" s="25" t="s">
        <v>27</v>
      </c>
      <c r="M586" s="26" t="s">
        <v>42</v>
      </c>
    </row>
    <row r="587" spans="1:13" s="84" customFormat="1">
      <c r="A587" s="168" t="s">
        <v>39</v>
      </c>
      <c r="B587" s="168"/>
      <c r="C587" s="168"/>
      <c r="D587" s="168"/>
      <c r="E587" s="27" t="s">
        <v>28</v>
      </c>
      <c r="F587" s="28" t="s">
        <v>29</v>
      </c>
      <c r="G587" s="29" t="s">
        <v>30</v>
      </c>
      <c r="H587" s="29" t="s">
        <v>31</v>
      </c>
      <c r="I587" s="30" t="s">
        <v>32</v>
      </c>
      <c r="J587" s="31" t="s">
        <v>33</v>
      </c>
      <c r="K587" s="32" t="s">
        <v>34</v>
      </c>
      <c r="L587" s="33" t="s">
        <v>35</v>
      </c>
      <c r="M587" s="34" t="s">
        <v>36</v>
      </c>
    </row>
    <row r="588" spans="1:13" s="84" customFormat="1" ht="21.75" customHeight="1">
      <c r="A588" s="115">
        <v>1</v>
      </c>
      <c r="B588" s="159" t="s">
        <v>308</v>
      </c>
      <c r="C588" s="160"/>
      <c r="D588" s="161"/>
      <c r="E588" s="116">
        <v>30</v>
      </c>
      <c r="F588" s="37" t="s">
        <v>37</v>
      </c>
      <c r="G588" s="37"/>
      <c r="H588" s="38"/>
      <c r="I588" s="39">
        <f>ROUND(H588*(1+(K588/100)),2)</f>
        <v>0</v>
      </c>
      <c r="J588" s="40">
        <f>E588*H588</f>
        <v>0</v>
      </c>
      <c r="K588" s="41">
        <v>8</v>
      </c>
      <c r="L588" s="42">
        <f>J588+J588*K588/100</f>
        <v>0</v>
      </c>
      <c r="M588" s="34"/>
    </row>
    <row r="589" spans="1:13" s="84" customFormat="1" ht="19.5" customHeight="1" thickBot="1">
      <c r="A589" s="115">
        <v>2</v>
      </c>
      <c r="B589" s="159" t="s">
        <v>309</v>
      </c>
      <c r="C589" s="160"/>
      <c r="D589" s="161"/>
      <c r="E589" s="43">
        <v>30</v>
      </c>
      <c r="F589" s="37" t="s">
        <v>37</v>
      </c>
      <c r="G589" s="37"/>
      <c r="H589" s="38"/>
      <c r="I589" s="39">
        <f t="shared" ref="I589" si="18">ROUND(H589*(1+(K589/100)),2)</f>
        <v>0</v>
      </c>
      <c r="J589" s="40">
        <f t="shared" ref="J589" si="19">E589*H589</f>
        <v>0</v>
      </c>
      <c r="K589" s="41">
        <v>8</v>
      </c>
      <c r="L589" s="42">
        <f t="shared" ref="L589" si="20">J589+J589*K589/100</f>
        <v>0</v>
      </c>
      <c r="M589" s="34"/>
    </row>
    <row r="590" spans="1:13" s="84" customFormat="1" ht="14.25" customHeight="1" thickBot="1">
      <c r="A590" s="94"/>
      <c r="B590" s="94"/>
      <c r="C590" s="94"/>
      <c r="D590" s="94"/>
      <c r="E590" s="50"/>
      <c r="F590" s="51"/>
      <c r="H590" s="157" t="s">
        <v>40</v>
      </c>
      <c r="I590" s="158"/>
      <c r="J590" s="52">
        <f>SUM(J588:J589)</f>
        <v>0</v>
      </c>
      <c r="K590" s="95"/>
      <c r="L590" s="54">
        <f>SUM(L588:L589)</f>
        <v>0</v>
      </c>
    </row>
    <row r="591" spans="1:13" s="84" customFormat="1" ht="12.75" customHeight="1">
      <c r="A591" s="94"/>
      <c r="B591" s="94"/>
      <c r="C591" s="94"/>
      <c r="D591" s="94"/>
      <c r="E591" s="50"/>
      <c r="F591" s="51"/>
    </row>
    <row r="592" spans="1:13" s="84" customFormat="1" ht="47.25" customHeight="1">
      <c r="A592" s="121" t="s">
        <v>0</v>
      </c>
      <c r="B592" s="122" t="s">
        <v>1</v>
      </c>
      <c r="C592" s="122" t="s">
        <v>2</v>
      </c>
      <c r="D592" s="122" t="s">
        <v>53</v>
      </c>
    </row>
    <row r="593" spans="1:4" s="84" customFormat="1" ht="17.25" customHeight="1">
      <c r="A593" s="148" t="s">
        <v>310</v>
      </c>
      <c r="B593" s="149"/>
      <c r="C593" s="149"/>
      <c r="D593" s="150"/>
    </row>
    <row r="594" spans="1:4" s="84" customFormat="1" ht="15.75" customHeight="1">
      <c r="A594" s="151" t="s">
        <v>4</v>
      </c>
      <c r="B594" s="152"/>
      <c r="C594" s="59"/>
      <c r="D594" s="59"/>
    </row>
    <row r="595" spans="1:4" s="84" customFormat="1" ht="15" customHeight="1">
      <c r="A595" s="145">
        <v>1</v>
      </c>
      <c r="B595" s="59" t="s">
        <v>317</v>
      </c>
      <c r="C595" s="139" t="s">
        <v>5</v>
      </c>
      <c r="D595" s="142"/>
    </row>
    <row r="596" spans="1:4" s="84" customFormat="1" ht="32.25" customHeight="1">
      <c r="A596" s="146"/>
      <c r="B596" s="59" t="s">
        <v>319</v>
      </c>
      <c r="C596" s="140"/>
      <c r="D596" s="143"/>
    </row>
    <row r="597" spans="1:4" s="84" customFormat="1" ht="30" customHeight="1">
      <c r="A597" s="147"/>
      <c r="B597" s="59" t="s">
        <v>318</v>
      </c>
      <c r="C597" s="141"/>
      <c r="D597" s="144"/>
    </row>
    <row r="598" spans="1:4" s="84" customFormat="1">
      <c r="A598" s="103"/>
      <c r="B598" s="66"/>
      <c r="C598" s="66"/>
      <c r="D598" s="66"/>
    </row>
    <row r="599" spans="1:4" s="84" customFormat="1">
      <c r="A599" s="96"/>
    </row>
    <row r="600" spans="1:4" s="84" customFormat="1" ht="38.25">
      <c r="A600" s="121" t="s">
        <v>0</v>
      </c>
      <c r="B600" s="122" t="s">
        <v>1</v>
      </c>
      <c r="C600" s="122" t="s">
        <v>2</v>
      </c>
      <c r="D600" s="122" t="s">
        <v>53</v>
      </c>
    </row>
    <row r="601" spans="1:4" s="84" customFormat="1" ht="17.25" customHeight="1">
      <c r="A601" s="153" t="s">
        <v>320</v>
      </c>
      <c r="B601" s="154"/>
      <c r="C601" s="154"/>
      <c r="D601" s="155"/>
    </row>
    <row r="602" spans="1:4" s="84" customFormat="1">
      <c r="A602" s="156" t="s">
        <v>4</v>
      </c>
      <c r="B602" s="156"/>
      <c r="C602" s="59"/>
      <c r="D602" s="59"/>
    </row>
    <row r="603" spans="1:4" s="84" customFormat="1">
      <c r="A603" s="145">
        <v>1</v>
      </c>
      <c r="B603" s="59" t="s">
        <v>321</v>
      </c>
      <c r="C603" s="139" t="s">
        <v>5</v>
      </c>
      <c r="D603" s="142"/>
    </row>
    <row r="604" spans="1:4" s="84" customFormat="1">
      <c r="A604" s="146"/>
      <c r="B604" s="59" t="s">
        <v>327</v>
      </c>
      <c r="C604" s="140"/>
      <c r="D604" s="143"/>
    </row>
    <row r="605" spans="1:4" s="84" customFormat="1">
      <c r="A605" s="146"/>
      <c r="B605" s="59" t="s">
        <v>326</v>
      </c>
      <c r="C605" s="140"/>
      <c r="D605" s="143"/>
    </row>
    <row r="606" spans="1:4" s="84" customFormat="1">
      <c r="A606" s="146"/>
      <c r="B606" s="59" t="s">
        <v>322</v>
      </c>
      <c r="C606" s="140"/>
      <c r="D606" s="143"/>
    </row>
    <row r="607" spans="1:4" s="84" customFormat="1">
      <c r="A607" s="146"/>
      <c r="B607" s="59" t="s">
        <v>329</v>
      </c>
      <c r="C607" s="140"/>
      <c r="D607" s="143"/>
    </row>
    <row r="608" spans="1:4" s="84" customFormat="1">
      <c r="A608" s="146"/>
      <c r="B608" s="59" t="s">
        <v>328</v>
      </c>
      <c r="C608" s="140"/>
      <c r="D608" s="143"/>
    </row>
    <row r="609" spans="1:13" s="84" customFormat="1">
      <c r="A609" s="146"/>
      <c r="B609" s="59" t="s">
        <v>325</v>
      </c>
      <c r="C609" s="140"/>
      <c r="D609" s="143"/>
    </row>
    <row r="610" spans="1:13" s="84" customFormat="1">
      <c r="A610" s="146"/>
      <c r="B610" s="59" t="s">
        <v>324</v>
      </c>
      <c r="C610" s="140"/>
      <c r="D610" s="143"/>
    </row>
    <row r="611" spans="1:13" s="84" customFormat="1">
      <c r="A611" s="147"/>
      <c r="B611" s="59" t="s">
        <v>323</v>
      </c>
      <c r="C611" s="141"/>
      <c r="D611" s="144"/>
    </row>
    <row r="612" spans="1:13" s="84" customFormat="1">
      <c r="A612" s="102">
        <v>2</v>
      </c>
      <c r="B612" s="59" t="s">
        <v>330</v>
      </c>
      <c r="C612" s="59" t="s">
        <v>5</v>
      </c>
      <c r="D612" s="59"/>
    </row>
    <row r="613" spans="1:13">
      <c r="E613" s="77" t="s">
        <v>148</v>
      </c>
    </row>
    <row r="615" spans="1:13" s="84" customFormat="1">
      <c r="A615" s="164" t="s">
        <v>331</v>
      </c>
      <c r="B615" s="165"/>
      <c r="C615" s="166"/>
    </row>
    <row r="616" spans="1:13" s="84" customFormat="1" ht="63.75">
      <c r="A616" s="167" t="s">
        <v>38</v>
      </c>
      <c r="B616" s="167"/>
      <c r="C616" s="167"/>
      <c r="D616" s="167"/>
      <c r="E616" s="24" t="s">
        <v>20</v>
      </c>
      <c r="F616" s="25" t="s">
        <v>21</v>
      </c>
      <c r="G616" s="25" t="s">
        <v>22</v>
      </c>
      <c r="H616" s="25" t="s">
        <v>23</v>
      </c>
      <c r="I616" s="25" t="s">
        <v>24</v>
      </c>
      <c r="J616" s="25" t="s">
        <v>25</v>
      </c>
      <c r="K616" s="25" t="s">
        <v>26</v>
      </c>
      <c r="L616" s="25" t="s">
        <v>27</v>
      </c>
      <c r="M616" s="26" t="s">
        <v>42</v>
      </c>
    </row>
    <row r="617" spans="1:13" s="84" customFormat="1">
      <c r="A617" s="168" t="s">
        <v>39</v>
      </c>
      <c r="B617" s="168"/>
      <c r="C617" s="168"/>
      <c r="D617" s="168"/>
      <c r="E617" s="27" t="s">
        <v>28</v>
      </c>
      <c r="F617" s="28" t="s">
        <v>29</v>
      </c>
      <c r="G617" s="29" t="s">
        <v>30</v>
      </c>
      <c r="H617" s="29" t="s">
        <v>31</v>
      </c>
      <c r="I617" s="30" t="s">
        <v>32</v>
      </c>
      <c r="J617" s="31" t="s">
        <v>33</v>
      </c>
      <c r="K617" s="32" t="s">
        <v>34</v>
      </c>
      <c r="L617" s="33" t="s">
        <v>35</v>
      </c>
      <c r="M617" s="34" t="s">
        <v>36</v>
      </c>
    </row>
    <row r="618" spans="1:13" s="84" customFormat="1" ht="30.75" customHeight="1">
      <c r="A618" s="115">
        <v>1</v>
      </c>
      <c r="B618" s="159" t="s">
        <v>332</v>
      </c>
      <c r="C618" s="160"/>
      <c r="D618" s="161"/>
      <c r="E618" s="116">
        <v>10</v>
      </c>
      <c r="F618" s="37" t="s">
        <v>37</v>
      </c>
      <c r="G618" s="37"/>
      <c r="H618" s="38"/>
      <c r="I618" s="39">
        <f>ROUND(H618*(1+(K618/100)),2)</f>
        <v>0</v>
      </c>
      <c r="J618" s="40">
        <f>E618*H618</f>
        <v>0</v>
      </c>
      <c r="K618" s="41">
        <v>8</v>
      </c>
      <c r="L618" s="42">
        <f>J618+J618*K618/100</f>
        <v>0</v>
      </c>
      <c r="M618" s="34"/>
    </row>
    <row r="619" spans="1:13" s="84" customFormat="1" ht="16.5" customHeight="1">
      <c r="A619" s="115">
        <v>2</v>
      </c>
      <c r="B619" s="159" t="s">
        <v>375</v>
      </c>
      <c r="C619" s="160"/>
      <c r="D619" s="161"/>
      <c r="E619" s="43">
        <v>2</v>
      </c>
      <c r="F619" s="37" t="s">
        <v>37</v>
      </c>
      <c r="G619" s="37"/>
      <c r="H619" s="38"/>
      <c r="I619" s="39">
        <f t="shared" ref="I619:I621" si="21">ROUND(H619*(1+(K619/100)),2)</f>
        <v>0</v>
      </c>
      <c r="J619" s="40">
        <f t="shared" ref="J619:J621" si="22">E619*H619</f>
        <v>0</v>
      </c>
      <c r="K619" s="41">
        <v>8</v>
      </c>
      <c r="L619" s="42">
        <f t="shared" ref="L619:L621" si="23">J619+J619*K619/100</f>
        <v>0</v>
      </c>
      <c r="M619" s="34"/>
    </row>
    <row r="620" spans="1:13" s="84" customFormat="1" ht="19.5" customHeight="1">
      <c r="A620" s="115">
        <v>3</v>
      </c>
      <c r="B620" s="159" t="s">
        <v>338</v>
      </c>
      <c r="C620" s="160"/>
      <c r="D620" s="161"/>
      <c r="E620" s="43">
        <v>100</v>
      </c>
      <c r="F620" s="37" t="s">
        <v>37</v>
      </c>
      <c r="G620" s="37"/>
      <c r="H620" s="38"/>
      <c r="I620" s="39">
        <f t="shared" si="21"/>
        <v>0</v>
      </c>
      <c r="J620" s="40">
        <f t="shared" si="22"/>
        <v>0</v>
      </c>
      <c r="K620" s="41">
        <v>8</v>
      </c>
      <c r="L620" s="42">
        <f t="shared" si="23"/>
        <v>0</v>
      </c>
      <c r="M620" s="34"/>
    </row>
    <row r="621" spans="1:13" s="84" customFormat="1" ht="18" customHeight="1" thickBot="1">
      <c r="A621" s="115">
        <v>4</v>
      </c>
      <c r="B621" s="170" t="s">
        <v>341</v>
      </c>
      <c r="C621" s="171"/>
      <c r="D621" s="172"/>
      <c r="E621" s="43">
        <v>20</v>
      </c>
      <c r="F621" s="37" t="s">
        <v>37</v>
      </c>
      <c r="G621" s="37"/>
      <c r="H621" s="38"/>
      <c r="I621" s="39">
        <f t="shared" si="21"/>
        <v>0</v>
      </c>
      <c r="J621" s="40">
        <f t="shared" si="22"/>
        <v>0</v>
      </c>
      <c r="K621" s="41">
        <v>8</v>
      </c>
      <c r="L621" s="42">
        <f t="shared" si="23"/>
        <v>0</v>
      </c>
      <c r="M621" s="34"/>
    </row>
    <row r="622" spans="1:13" s="84" customFormat="1" ht="14.25" customHeight="1" thickBot="1">
      <c r="A622" s="94"/>
      <c r="B622" s="94"/>
      <c r="C622" s="94"/>
      <c r="D622" s="94"/>
      <c r="E622" s="50"/>
      <c r="F622" s="51"/>
      <c r="H622" s="157" t="s">
        <v>40</v>
      </c>
      <c r="I622" s="158"/>
      <c r="J622" s="52">
        <f>SUM(J618:J621)</f>
        <v>0</v>
      </c>
      <c r="K622" s="95"/>
      <c r="L622" s="54">
        <f>SUM(L618:L621)</f>
        <v>0</v>
      </c>
    </row>
    <row r="623" spans="1:13" s="84" customFormat="1" ht="12.75" customHeight="1">
      <c r="A623" s="94"/>
      <c r="B623" s="94"/>
      <c r="C623" s="94"/>
      <c r="D623" s="94"/>
      <c r="E623" s="50"/>
      <c r="F623" s="51"/>
    </row>
    <row r="624" spans="1:13" s="84" customFormat="1" ht="47.25" customHeight="1">
      <c r="A624" s="121" t="s">
        <v>0</v>
      </c>
      <c r="B624" s="122" t="s">
        <v>1</v>
      </c>
      <c r="C624" s="122" t="s">
        <v>2</v>
      </c>
      <c r="D624" s="122" t="s">
        <v>53</v>
      </c>
    </row>
    <row r="625" spans="1:5" s="84" customFormat="1" ht="29.25" customHeight="1">
      <c r="A625" s="148" t="s">
        <v>333</v>
      </c>
      <c r="B625" s="149"/>
      <c r="C625" s="149"/>
      <c r="D625" s="150"/>
    </row>
    <row r="626" spans="1:5" s="84" customFormat="1" ht="15.75" customHeight="1">
      <c r="A626" s="151" t="s">
        <v>4</v>
      </c>
      <c r="B626" s="152"/>
      <c r="C626" s="59"/>
      <c r="D626" s="59"/>
    </row>
    <row r="627" spans="1:5" s="84" customFormat="1" ht="25.5">
      <c r="A627" s="102">
        <v>1</v>
      </c>
      <c r="B627" s="59" t="s">
        <v>163</v>
      </c>
      <c r="C627" s="59" t="s">
        <v>5</v>
      </c>
      <c r="D627" s="59"/>
    </row>
    <row r="628" spans="1:5" s="84" customFormat="1">
      <c r="A628" s="102">
        <v>2</v>
      </c>
      <c r="B628" s="59" t="s">
        <v>334</v>
      </c>
      <c r="C628" s="59" t="s">
        <v>5</v>
      </c>
      <c r="D628" s="59"/>
    </row>
    <row r="629" spans="1:5" s="84" customFormat="1" ht="25.5">
      <c r="A629" s="102">
        <v>3</v>
      </c>
      <c r="B629" s="59" t="s">
        <v>335</v>
      </c>
      <c r="C629" s="59" t="s">
        <v>5</v>
      </c>
      <c r="D629" s="59"/>
    </row>
    <row r="630" spans="1:5" s="84" customFormat="1">
      <c r="A630" s="102">
        <v>4</v>
      </c>
      <c r="B630" s="59" t="s">
        <v>165</v>
      </c>
      <c r="C630" s="59" t="s">
        <v>5</v>
      </c>
      <c r="D630" s="59"/>
    </row>
    <row r="631" spans="1:5" s="84" customFormat="1" ht="30.75" customHeight="1">
      <c r="A631" s="102">
        <v>5</v>
      </c>
      <c r="B631" s="59" t="s">
        <v>336</v>
      </c>
      <c r="C631" s="59" t="s">
        <v>5</v>
      </c>
      <c r="D631" s="59"/>
    </row>
    <row r="632" spans="1:5" s="84" customFormat="1">
      <c r="A632" s="102">
        <v>6</v>
      </c>
      <c r="B632" s="59" t="s">
        <v>337</v>
      </c>
      <c r="C632" s="59" t="s">
        <v>5</v>
      </c>
      <c r="D632" s="59"/>
    </row>
    <row r="633" spans="1:5" s="84" customFormat="1">
      <c r="A633" s="102">
        <v>7</v>
      </c>
      <c r="B633" s="111" t="s">
        <v>84</v>
      </c>
      <c r="C633" s="59" t="s">
        <v>5</v>
      </c>
      <c r="D633" s="59"/>
    </row>
    <row r="634" spans="1:5" s="84" customFormat="1" ht="15" customHeight="1">
      <c r="A634" s="108">
        <v>8</v>
      </c>
      <c r="B634" s="3" t="s">
        <v>167</v>
      </c>
      <c r="C634" s="109" t="s">
        <v>5</v>
      </c>
      <c r="D634" s="59"/>
      <c r="E634" s="1"/>
    </row>
    <row r="635" spans="1:5" s="84" customFormat="1" ht="57.75" customHeight="1">
      <c r="A635" s="102">
        <v>9</v>
      </c>
      <c r="B635" s="59" t="s">
        <v>131</v>
      </c>
      <c r="C635" s="59" t="s">
        <v>5</v>
      </c>
      <c r="D635" s="59"/>
    </row>
    <row r="636" spans="1:5" s="84" customFormat="1">
      <c r="A636" s="103"/>
      <c r="B636" s="66"/>
      <c r="C636" s="66"/>
      <c r="D636" s="66"/>
    </row>
    <row r="637" spans="1:5" s="84" customFormat="1">
      <c r="A637" s="96"/>
    </row>
    <row r="638" spans="1:5" s="84" customFormat="1" ht="38.25">
      <c r="A638" s="121" t="s">
        <v>0</v>
      </c>
      <c r="B638" s="122" t="s">
        <v>1</v>
      </c>
      <c r="C638" s="122" t="s">
        <v>2</v>
      </c>
      <c r="D638" s="122" t="s">
        <v>53</v>
      </c>
    </row>
    <row r="639" spans="1:5" s="84" customFormat="1" ht="16.5" customHeight="1">
      <c r="A639" s="153" t="s">
        <v>338</v>
      </c>
      <c r="B639" s="154"/>
      <c r="C639" s="154"/>
      <c r="D639" s="155"/>
    </row>
    <row r="640" spans="1:5" s="84" customFormat="1">
      <c r="A640" s="156" t="s">
        <v>4</v>
      </c>
      <c r="B640" s="156"/>
      <c r="C640" s="59"/>
      <c r="D640" s="59"/>
    </row>
    <row r="641" spans="1:13" s="84" customFormat="1" ht="15.75" customHeight="1">
      <c r="A641" s="102">
        <v>1</v>
      </c>
      <c r="B641" s="59" t="s">
        <v>209</v>
      </c>
      <c r="C641" s="59" t="s">
        <v>5</v>
      </c>
      <c r="D641" s="59"/>
    </row>
    <row r="642" spans="1:13" s="84" customFormat="1">
      <c r="A642" s="102">
        <v>2</v>
      </c>
      <c r="B642" s="59" t="s">
        <v>339</v>
      </c>
      <c r="C642" s="59" t="s">
        <v>5</v>
      </c>
      <c r="D642" s="59"/>
    </row>
    <row r="643" spans="1:13" s="84" customFormat="1">
      <c r="A643" s="102">
        <v>3</v>
      </c>
      <c r="B643" s="59" t="s">
        <v>340</v>
      </c>
      <c r="C643" s="59" t="s">
        <v>5</v>
      </c>
      <c r="D643" s="59"/>
    </row>
    <row r="644" spans="1:13" s="84" customFormat="1">
      <c r="A644" s="103"/>
      <c r="B644" s="66"/>
      <c r="C644" s="66"/>
      <c r="D644" s="66"/>
    </row>
    <row r="645" spans="1:13" s="84" customFormat="1">
      <c r="A645" s="96"/>
    </row>
    <row r="646" spans="1:13" s="84" customFormat="1" ht="38.25">
      <c r="A646" s="121" t="s">
        <v>18</v>
      </c>
      <c r="B646" s="122" t="s">
        <v>19</v>
      </c>
      <c r="C646" s="122" t="s">
        <v>2</v>
      </c>
      <c r="D646" s="122" t="s">
        <v>53</v>
      </c>
    </row>
    <row r="647" spans="1:13" s="84" customFormat="1" ht="17.25" customHeight="1">
      <c r="A647" s="153" t="s">
        <v>342</v>
      </c>
      <c r="B647" s="154"/>
      <c r="C647" s="154"/>
      <c r="D647" s="155"/>
    </row>
    <row r="648" spans="1:13" s="84" customFormat="1" ht="18.75" customHeight="1">
      <c r="A648" s="123" t="s">
        <v>4</v>
      </c>
      <c r="B648" s="124"/>
      <c r="C648" s="124"/>
      <c r="D648" s="59"/>
    </row>
    <row r="649" spans="1:13" s="84" customFormat="1" ht="15" customHeight="1">
      <c r="A649" s="102">
        <v>1</v>
      </c>
      <c r="B649" s="59" t="s">
        <v>345</v>
      </c>
      <c r="C649" s="59" t="s">
        <v>5</v>
      </c>
      <c r="D649" s="59"/>
    </row>
    <row r="650" spans="1:13" s="84" customFormat="1" ht="15" customHeight="1">
      <c r="A650" s="102">
        <v>2</v>
      </c>
      <c r="B650" s="59" t="s">
        <v>344</v>
      </c>
      <c r="C650" s="59" t="s">
        <v>5</v>
      </c>
      <c r="D650" s="59"/>
    </row>
    <row r="651" spans="1:13" s="84" customFormat="1" ht="15" customHeight="1">
      <c r="A651" s="102">
        <v>3</v>
      </c>
      <c r="B651" s="59" t="s">
        <v>343</v>
      </c>
      <c r="C651" s="59" t="s">
        <v>5</v>
      </c>
      <c r="D651" s="59"/>
    </row>
    <row r="652" spans="1:13" s="84" customFormat="1">
      <c r="A652" s="106"/>
      <c r="D652" s="77" t="s">
        <v>148</v>
      </c>
    </row>
    <row r="654" spans="1:13" s="84" customFormat="1">
      <c r="A654" s="164" t="s">
        <v>378</v>
      </c>
      <c r="B654" s="165"/>
      <c r="C654" s="166"/>
    </row>
    <row r="655" spans="1:13" s="84" customFormat="1" ht="63.75">
      <c r="A655" s="167" t="s">
        <v>38</v>
      </c>
      <c r="B655" s="167"/>
      <c r="C655" s="167"/>
      <c r="D655" s="167"/>
      <c r="E655" s="24" t="s">
        <v>20</v>
      </c>
      <c r="F655" s="25" t="s">
        <v>21</v>
      </c>
      <c r="G655" s="25" t="s">
        <v>22</v>
      </c>
      <c r="H655" s="25" t="s">
        <v>23</v>
      </c>
      <c r="I655" s="25" t="s">
        <v>24</v>
      </c>
      <c r="J655" s="25" t="s">
        <v>25</v>
      </c>
      <c r="K655" s="25" t="s">
        <v>26</v>
      </c>
      <c r="L655" s="25" t="s">
        <v>27</v>
      </c>
      <c r="M655" s="26" t="s">
        <v>42</v>
      </c>
    </row>
    <row r="656" spans="1:13" s="84" customFormat="1">
      <c r="A656" s="168" t="s">
        <v>39</v>
      </c>
      <c r="B656" s="168"/>
      <c r="C656" s="168"/>
      <c r="D656" s="168"/>
      <c r="E656" s="27" t="s">
        <v>28</v>
      </c>
      <c r="F656" s="28" t="s">
        <v>29</v>
      </c>
      <c r="G656" s="29" t="s">
        <v>30</v>
      </c>
      <c r="H656" s="29" t="s">
        <v>31</v>
      </c>
      <c r="I656" s="30" t="s">
        <v>32</v>
      </c>
      <c r="J656" s="31" t="s">
        <v>33</v>
      </c>
      <c r="K656" s="32" t="s">
        <v>34</v>
      </c>
      <c r="L656" s="33" t="s">
        <v>35</v>
      </c>
      <c r="M656" s="34" t="s">
        <v>36</v>
      </c>
    </row>
    <row r="657" spans="1:13" s="84" customFormat="1" ht="30.75" customHeight="1" thickBot="1">
      <c r="A657" s="115">
        <v>1</v>
      </c>
      <c r="B657" s="159" t="s">
        <v>347</v>
      </c>
      <c r="C657" s="160"/>
      <c r="D657" s="161"/>
      <c r="E657" s="129">
        <v>72</v>
      </c>
      <c r="F657" s="37" t="s">
        <v>37</v>
      </c>
      <c r="G657" s="37"/>
      <c r="H657" s="38"/>
      <c r="I657" s="39">
        <f>ROUND(H657*(1+(K657/100)),2)</f>
        <v>0</v>
      </c>
      <c r="J657" s="40">
        <f>E657*H657</f>
        <v>0</v>
      </c>
      <c r="K657" s="41">
        <v>8</v>
      </c>
      <c r="L657" s="42">
        <f>J657+J657*K657/100</f>
        <v>0</v>
      </c>
      <c r="M657" s="34"/>
    </row>
    <row r="658" spans="1:13" s="84" customFormat="1" ht="14.25" customHeight="1" thickBot="1">
      <c r="A658" s="94"/>
      <c r="B658" s="94"/>
      <c r="C658" s="94"/>
      <c r="D658" s="94"/>
      <c r="E658" s="50"/>
      <c r="F658" s="51"/>
      <c r="H658" s="157" t="s">
        <v>40</v>
      </c>
      <c r="I658" s="158"/>
      <c r="J658" s="52">
        <f>SUM(J657:J657)</f>
        <v>0</v>
      </c>
      <c r="K658" s="95"/>
      <c r="L658" s="54">
        <f>SUM(L657:L657)</f>
        <v>0</v>
      </c>
    </row>
    <row r="659" spans="1:13" s="84" customFormat="1" ht="12.75" customHeight="1">
      <c r="A659" s="94"/>
      <c r="B659" s="94"/>
      <c r="C659" s="94"/>
      <c r="D659" s="94"/>
      <c r="E659" s="50"/>
      <c r="F659" s="51"/>
    </row>
    <row r="660" spans="1:13" s="84" customFormat="1" ht="47.25" customHeight="1">
      <c r="A660" s="121" t="s">
        <v>0</v>
      </c>
      <c r="B660" s="122" t="s">
        <v>1</v>
      </c>
      <c r="C660" s="122" t="s">
        <v>2</v>
      </c>
      <c r="D660" s="122" t="s">
        <v>53</v>
      </c>
    </row>
    <row r="661" spans="1:13" s="84" customFormat="1" ht="17.25" customHeight="1">
      <c r="A661" s="148" t="s">
        <v>347</v>
      </c>
      <c r="B661" s="149"/>
      <c r="C661" s="149"/>
      <c r="D661" s="150"/>
    </row>
    <row r="662" spans="1:13" s="84" customFormat="1" ht="15.75" customHeight="1">
      <c r="A662" s="151" t="s">
        <v>4</v>
      </c>
      <c r="B662" s="152"/>
      <c r="C662" s="59"/>
      <c r="D662" s="59"/>
    </row>
    <row r="663" spans="1:13" s="84" customFormat="1" ht="15" customHeight="1">
      <c r="A663" s="102">
        <v>1</v>
      </c>
      <c r="B663" s="59" t="s">
        <v>346</v>
      </c>
      <c r="C663" s="59" t="s">
        <v>5</v>
      </c>
      <c r="D663" s="59"/>
    </row>
    <row r="664" spans="1:13" s="84" customFormat="1" ht="25.5">
      <c r="A664" s="102">
        <v>2</v>
      </c>
      <c r="B664" s="59" t="s">
        <v>353</v>
      </c>
      <c r="C664" s="59" t="s">
        <v>5</v>
      </c>
      <c r="D664" s="59"/>
    </row>
    <row r="665" spans="1:13" s="84" customFormat="1" ht="25.5">
      <c r="A665" s="102">
        <v>3</v>
      </c>
      <c r="B665" s="59" t="s">
        <v>348</v>
      </c>
      <c r="C665" s="59" t="s">
        <v>5</v>
      </c>
      <c r="D665" s="59"/>
    </row>
    <row r="666" spans="1:13" s="84" customFormat="1" ht="27.75">
      <c r="A666" s="102">
        <v>4</v>
      </c>
      <c r="B666" s="59" t="s">
        <v>369</v>
      </c>
      <c r="C666" s="59" t="s">
        <v>5</v>
      </c>
      <c r="D666" s="59"/>
    </row>
    <row r="667" spans="1:13" s="84" customFormat="1" ht="15" customHeight="1">
      <c r="A667" s="102">
        <v>5</v>
      </c>
      <c r="B667" s="59" t="s">
        <v>349</v>
      </c>
      <c r="C667" s="59" t="s">
        <v>5</v>
      </c>
      <c r="D667" s="59"/>
    </row>
    <row r="668" spans="1:13" s="84" customFormat="1">
      <c r="A668" s="102">
        <v>6</v>
      </c>
      <c r="B668" s="111" t="s">
        <v>350</v>
      </c>
      <c r="C668" s="59" t="s">
        <v>5</v>
      </c>
      <c r="D668" s="59"/>
    </row>
    <row r="669" spans="1:13" s="84" customFormat="1" ht="38.25">
      <c r="A669" s="102">
        <v>7</v>
      </c>
      <c r="B669" s="3" t="s">
        <v>351</v>
      </c>
      <c r="C669" s="59" t="s">
        <v>5</v>
      </c>
      <c r="D669" s="59"/>
    </row>
    <row r="670" spans="1:13" s="84" customFormat="1" ht="35.25" customHeight="1">
      <c r="A670" s="108">
        <v>8</v>
      </c>
      <c r="B670" s="101" t="s">
        <v>352</v>
      </c>
      <c r="C670" s="109" t="s">
        <v>5</v>
      </c>
      <c r="D670" s="59"/>
    </row>
    <row r="671" spans="1:13" s="84" customFormat="1" ht="15" customHeight="1">
      <c r="A671" s="118">
        <v>9</v>
      </c>
      <c r="B671" s="84" t="s">
        <v>354</v>
      </c>
      <c r="C671" s="111" t="s">
        <v>5</v>
      </c>
      <c r="D671" s="111"/>
      <c r="E671" s="22"/>
    </row>
    <row r="672" spans="1:13" s="84" customFormat="1" ht="38.25">
      <c r="A672" s="118">
        <v>10</v>
      </c>
      <c r="B672" s="59" t="s">
        <v>355</v>
      </c>
      <c r="C672" s="111" t="s">
        <v>5</v>
      </c>
      <c r="D672" s="111"/>
    </row>
    <row r="673" spans="1:4" s="84" customFormat="1" ht="171" customHeight="1">
      <c r="A673" s="102">
        <v>11</v>
      </c>
      <c r="B673" s="59" t="s">
        <v>356</v>
      </c>
      <c r="C673" s="59" t="s">
        <v>5</v>
      </c>
      <c r="D673" s="59"/>
    </row>
    <row r="674" spans="1:4">
      <c r="D674" s="77" t="s">
        <v>148</v>
      </c>
    </row>
  </sheetData>
  <mergeCells count="221">
    <mergeCell ref="A661:D661"/>
    <mergeCell ref="A662:B662"/>
    <mergeCell ref="H658:I658"/>
    <mergeCell ref="A647:D647"/>
    <mergeCell ref="A655:D655"/>
    <mergeCell ref="A654:C654"/>
    <mergeCell ref="A656:D656"/>
    <mergeCell ref="B657:D657"/>
    <mergeCell ref="H622:I622"/>
    <mergeCell ref="A625:D625"/>
    <mergeCell ref="A626:B626"/>
    <mergeCell ref="A639:D639"/>
    <mergeCell ref="A640:B640"/>
    <mergeCell ref="A615:C615"/>
    <mergeCell ref="A616:D616"/>
    <mergeCell ref="A617:D617"/>
    <mergeCell ref="B618:D618"/>
    <mergeCell ref="B619:D619"/>
    <mergeCell ref="B620:D620"/>
    <mergeCell ref="B621:D621"/>
    <mergeCell ref="H14:I14"/>
    <mergeCell ref="B10:D10"/>
    <mergeCell ref="B11:D11"/>
    <mergeCell ref="B12:D12"/>
    <mergeCell ref="B13:D13"/>
    <mergeCell ref="A83:B83"/>
    <mergeCell ref="A82:D82"/>
    <mergeCell ref="A30:A40"/>
    <mergeCell ref="C30:C40"/>
    <mergeCell ref="D30:D40"/>
    <mergeCell ref="A49:D49"/>
    <mergeCell ref="A50:B50"/>
    <mergeCell ref="A72:B72"/>
    <mergeCell ref="H96:I96"/>
    <mergeCell ref="A99:D99"/>
    <mergeCell ref="A100:B100"/>
    <mergeCell ref="A91:C91"/>
    <mergeCell ref="A7:C7"/>
    <mergeCell ref="A51:A58"/>
    <mergeCell ref="C51:C58"/>
    <mergeCell ref="D51:D58"/>
    <mergeCell ref="A70:D70"/>
    <mergeCell ref="A17:D17"/>
    <mergeCell ref="A18:B18"/>
    <mergeCell ref="A27:A29"/>
    <mergeCell ref="C27:C29"/>
    <mergeCell ref="D27:D29"/>
    <mergeCell ref="A8:D8"/>
    <mergeCell ref="A9:D9"/>
    <mergeCell ref="H146:I146"/>
    <mergeCell ref="A135:C135"/>
    <mergeCell ref="A136:D136"/>
    <mergeCell ref="A137:D137"/>
    <mergeCell ref="A172:A176"/>
    <mergeCell ref="A92:D92"/>
    <mergeCell ref="A93:D93"/>
    <mergeCell ref="B94:D94"/>
    <mergeCell ref="B95:D95"/>
    <mergeCell ref="B143:D143"/>
    <mergeCell ref="A117:D117"/>
    <mergeCell ref="A118:B118"/>
    <mergeCell ref="B144:D144"/>
    <mergeCell ref="B145:D145"/>
    <mergeCell ref="A181:D181"/>
    <mergeCell ref="A182:B182"/>
    <mergeCell ref="B138:D138"/>
    <mergeCell ref="B139:D139"/>
    <mergeCell ref="B140:D140"/>
    <mergeCell ref="B141:D141"/>
    <mergeCell ref="B142:D142"/>
    <mergeCell ref="A205:D205"/>
    <mergeCell ref="A206:B206"/>
    <mergeCell ref="A149:D149"/>
    <mergeCell ref="A167:D167"/>
    <mergeCell ref="A168:B168"/>
    <mergeCell ref="D172:D176"/>
    <mergeCell ref="C172:C176"/>
    <mergeCell ref="D197:D199"/>
    <mergeCell ref="A211:D211"/>
    <mergeCell ref="A212:B212"/>
    <mergeCell ref="A225:D225"/>
    <mergeCell ref="A183:A189"/>
    <mergeCell ref="C183:C189"/>
    <mergeCell ref="D183:D189"/>
    <mergeCell ref="A195:D195"/>
    <mergeCell ref="A196:B196"/>
    <mergeCell ref="A197:A199"/>
    <mergeCell ref="C197:C199"/>
    <mergeCell ref="A252:D252"/>
    <mergeCell ref="A253:B253"/>
    <mergeCell ref="A263:C263"/>
    <mergeCell ref="A264:D264"/>
    <mergeCell ref="A265:D265"/>
    <mergeCell ref="A238:A240"/>
    <mergeCell ref="C238:C240"/>
    <mergeCell ref="D238:D240"/>
    <mergeCell ref="A226:B226"/>
    <mergeCell ref="A227:A234"/>
    <mergeCell ref="C227:C234"/>
    <mergeCell ref="D227:D234"/>
    <mergeCell ref="A235:A237"/>
    <mergeCell ref="C235:C237"/>
    <mergeCell ref="D235:D237"/>
    <mergeCell ref="H273:I273"/>
    <mergeCell ref="A276:D276"/>
    <mergeCell ref="A277:B277"/>
    <mergeCell ref="A294:D294"/>
    <mergeCell ref="A295:B295"/>
    <mergeCell ref="B271:D271"/>
    <mergeCell ref="B272:D272"/>
    <mergeCell ref="B266:D266"/>
    <mergeCell ref="B267:D267"/>
    <mergeCell ref="B268:D268"/>
    <mergeCell ref="B269:D269"/>
    <mergeCell ref="B270:D270"/>
    <mergeCell ref="D307:D309"/>
    <mergeCell ref="D296:D303"/>
    <mergeCell ref="D304:D306"/>
    <mergeCell ref="A365:D365"/>
    <mergeCell ref="A373:D373"/>
    <mergeCell ref="A296:A303"/>
    <mergeCell ref="C296:C303"/>
    <mergeCell ref="C304:C306"/>
    <mergeCell ref="A304:A306"/>
    <mergeCell ref="A307:A309"/>
    <mergeCell ref="C307:C309"/>
    <mergeCell ref="A322:D322"/>
    <mergeCell ref="A334:D334"/>
    <mergeCell ref="A335:B335"/>
    <mergeCell ref="A346:D346"/>
    <mergeCell ref="A347:B347"/>
    <mergeCell ref="B393:D393"/>
    <mergeCell ref="B394:D394"/>
    <mergeCell ref="B395:D395"/>
    <mergeCell ref="A388:D388"/>
    <mergeCell ref="B389:D389"/>
    <mergeCell ref="B390:D390"/>
    <mergeCell ref="B391:D391"/>
    <mergeCell ref="B392:D392"/>
    <mergeCell ref="A375:A382"/>
    <mergeCell ref="C375:C382"/>
    <mergeCell ref="D375:D382"/>
    <mergeCell ref="A386:C386"/>
    <mergeCell ref="A387:D387"/>
    <mergeCell ref="A408:B408"/>
    <mergeCell ref="A416:D416"/>
    <mergeCell ref="A425:D425"/>
    <mergeCell ref="A426:B426"/>
    <mergeCell ref="A434:D434"/>
    <mergeCell ref="H396:I396"/>
    <mergeCell ref="A399:D399"/>
    <mergeCell ref="A400:B400"/>
    <mergeCell ref="A407:D407"/>
    <mergeCell ref="B462:D462"/>
    <mergeCell ref="B463:D463"/>
    <mergeCell ref="B464:D464"/>
    <mergeCell ref="B468:D468"/>
    <mergeCell ref="B465:D465"/>
    <mergeCell ref="B466:D466"/>
    <mergeCell ref="B467:D467"/>
    <mergeCell ref="A435:B435"/>
    <mergeCell ref="A442:D442"/>
    <mergeCell ref="A443:B443"/>
    <mergeCell ref="A448:D448"/>
    <mergeCell ref="A449:B449"/>
    <mergeCell ref="A453:C453"/>
    <mergeCell ref="A454:D454"/>
    <mergeCell ref="A455:D455"/>
    <mergeCell ref="B456:D456"/>
    <mergeCell ref="B457:D457"/>
    <mergeCell ref="B458:D458"/>
    <mergeCell ref="B459:D459"/>
    <mergeCell ref="B460:D460"/>
    <mergeCell ref="B461:D461"/>
    <mergeCell ref="A550:A551"/>
    <mergeCell ref="C550:C551"/>
    <mergeCell ref="D550:D551"/>
    <mergeCell ref="A540:D540"/>
    <mergeCell ref="A541:B541"/>
    <mergeCell ref="A548:D548"/>
    <mergeCell ref="A549:B549"/>
    <mergeCell ref="A560:D560"/>
    <mergeCell ref="H469:I469"/>
    <mergeCell ref="A472:D472"/>
    <mergeCell ref="A473:B473"/>
    <mergeCell ref="A480:D480"/>
    <mergeCell ref="A481:B481"/>
    <mergeCell ref="A514:D514"/>
    <mergeCell ref="A515:B515"/>
    <mergeCell ref="A523:D523"/>
    <mergeCell ref="A524:B524"/>
    <mergeCell ref="A532:D532"/>
    <mergeCell ref="A487:D487"/>
    <mergeCell ref="A496:D496"/>
    <mergeCell ref="A497:B497"/>
    <mergeCell ref="A505:D505"/>
    <mergeCell ref="A506:B506"/>
    <mergeCell ref="H590:I590"/>
    <mergeCell ref="B589:D589"/>
    <mergeCell ref="A581:B581"/>
    <mergeCell ref="A585:C585"/>
    <mergeCell ref="A586:D586"/>
    <mergeCell ref="A587:D587"/>
    <mergeCell ref="B588:D588"/>
    <mergeCell ref="A561:B561"/>
    <mergeCell ref="A570:D570"/>
    <mergeCell ref="A571:B571"/>
    <mergeCell ref="A580:D580"/>
    <mergeCell ref="A562:A564"/>
    <mergeCell ref="C562:C564"/>
    <mergeCell ref="D562:D564"/>
    <mergeCell ref="C603:C611"/>
    <mergeCell ref="D603:D611"/>
    <mergeCell ref="A603:A611"/>
    <mergeCell ref="A593:D593"/>
    <mergeCell ref="A594:B594"/>
    <mergeCell ref="A601:D601"/>
    <mergeCell ref="A602:B602"/>
    <mergeCell ref="A595:A597"/>
    <mergeCell ref="C595:C597"/>
    <mergeCell ref="D595:D597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4" verticalDpi="4294967294" r:id="rId1"/>
  <headerFooter>
    <oddHeader>&amp;LZP/68/2020&amp;CFormularz asortymentowo--cenowy&amp;RZałącznik nr 2 do SIWZ</oddHeader>
  </headerFooter>
  <rowBreaks count="27" manualBreakCount="27">
    <brk id="23" max="16383" man="1"/>
    <brk id="42" max="16383" man="1"/>
    <brk id="68" max="16383" man="1"/>
    <brk id="89" max="16383" man="1"/>
    <brk id="114" max="16383" man="1"/>
    <brk id="133" max="16383" man="1"/>
    <brk id="159" max="16383" man="1"/>
    <brk id="191" max="16383" man="1"/>
    <brk id="221" max="16383" man="1"/>
    <brk id="249" max="16383" man="1"/>
    <brk id="261" max="16383" man="1"/>
    <brk id="283" max="16383" man="1"/>
    <brk id="309" max="16383" man="1"/>
    <brk id="331" max="16383" man="1"/>
    <brk id="361" max="16383" man="1"/>
    <brk id="384" max="16383" man="1"/>
    <brk id="405" max="16383" man="1"/>
    <brk id="438" max="16383" man="1"/>
    <brk id="451" max="16383" man="1"/>
    <brk id="476" max="16383" man="1"/>
    <brk id="501" max="16383" man="1"/>
    <brk id="530" max="16383" man="1"/>
    <brk id="558" max="16383" man="1"/>
    <brk id="583" max="16383" man="1"/>
    <brk id="613" max="16383" man="1"/>
    <brk id="636" max="16383" man="1"/>
    <brk id="652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Agnieszka Andrzejczak</cp:lastModifiedBy>
  <cp:lastPrinted>2020-10-28T14:17:11Z</cp:lastPrinted>
  <dcterms:created xsi:type="dcterms:W3CDTF">2018-10-03T12:56:08Z</dcterms:created>
  <dcterms:modified xsi:type="dcterms:W3CDTF">2020-11-19T13:36:59Z</dcterms:modified>
</cp:coreProperties>
</file>