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miskiewicz\Desktop\KONTENERY.SPORNA\"/>
    </mc:Choice>
  </mc:AlternateContent>
  <bookViews>
    <workbookView xWindow="0" yWindow="0" windowWidth="28800" windowHeight="12300" tabRatio="678"/>
  </bookViews>
  <sheets>
    <sheet name="1" sheetId="69" r:id="rId1"/>
  </sheets>
  <definedNames>
    <definedName name="_xlnm.Print_Area" localSheetId="0">'1'!$A$1:$L$16</definedName>
  </definedNames>
  <calcPr calcId="162913"/>
</workbook>
</file>

<file path=xl/calcChain.xml><?xml version="1.0" encoding="utf-8"?>
<calcChain xmlns="http://schemas.openxmlformats.org/spreadsheetml/2006/main">
  <c r="I4" i="69" l="1"/>
  <c r="H4" i="69" l="1"/>
  <c r="H5" i="69"/>
  <c r="H6" i="69"/>
  <c r="H7" i="69"/>
  <c r="I5" i="69"/>
  <c r="K5" i="69" s="1"/>
  <c r="I6" i="69"/>
  <c r="K6" i="69" s="1"/>
  <c r="I7" i="69"/>
  <c r="K7" i="69" s="1"/>
  <c r="K4" i="69" l="1"/>
  <c r="I10" i="69" l="1"/>
  <c r="K10" i="69" s="1"/>
  <c r="H10" i="69"/>
  <c r="I9" i="69"/>
  <c r="K9" i="69" s="1"/>
  <c r="H9" i="69"/>
  <c r="I8" i="69"/>
  <c r="H8" i="69"/>
  <c r="K8" i="69" l="1"/>
  <c r="K11" i="69" s="1"/>
  <c r="I11" i="69"/>
</calcChain>
</file>

<file path=xl/sharedStrings.xml><?xml version="1.0" encoding="utf-8"?>
<sst xmlns="http://schemas.openxmlformats.org/spreadsheetml/2006/main" count="45" uniqueCount="39">
  <si>
    <t>Określenie właściwej stawki VAT należy do Wykonawcy. Należy podać stawkę VAT obowiązującą na dzień otwarcia ofert.</t>
  </si>
  <si>
    <t>Wartość brutto (PLN)</t>
  </si>
  <si>
    <t>VAT [%]</t>
  </si>
  <si>
    <t>Wartość netto (PLN)</t>
  </si>
  <si>
    <t>Cena jedn. brutto (PLN)</t>
  </si>
  <si>
    <t>Cena jedn. netto (PLN)</t>
  </si>
  <si>
    <t>Ilość</t>
  </si>
  <si>
    <t>Przedmiot zamówienia</t>
  </si>
  <si>
    <t>a</t>
  </si>
  <si>
    <t>b</t>
  </si>
  <si>
    <t>c</t>
  </si>
  <si>
    <t>d</t>
  </si>
  <si>
    <t>e</t>
  </si>
  <si>
    <t>f</t>
  </si>
  <si>
    <t>g</t>
  </si>
  <si>
    <t>h</t>
  </si>
  <si>
    <t>i</t>
  </si>
  <si>
    <t>j</t>
  </si>
  <si>
    <t>k</t>
  </si>
  <si>
    <t>l</t>
  </si>
  <si>
    <t>Niespełnienie parametrów granicznych spowoduje odrzucenie oferty</t>
  </si>
  <si>
    <t>Producent/Nazwau</t>
  </si>
  <si>
    <t>Nazwa i nr dokumentu dopuszczającego do obrotu i używania /jeżeli dotyczy/</t>
  </si>
  <si>
    <t>Nr katalogowy produktu</t>
  </si>
  <si>
    <t>Lp</t>
  </si>
  <si>
    <t>szt.</t>
  </si>
  <si>
    <t>Jedn. miary</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</si>
  <si>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oraz wpływa na sztywność konstrukcji.
Pokrywa wyprofilowana umożliwiająca składowanie kontenerów jeden na drugim bez dodatkowych osłon. Rok produkcji nie starszy niż 2020. Gwarancja min 24 m-ce
596 x 275 x 210
Wymagamy informacji o możliwości stosowania w kontenerze dodatkowego opakowania typu papier sterylizacyjny
</t>
  </si>
  <si>
    <t xml:space="preserve">Kontener bezobsługowy z zaworem ciśnieniowo -próżniowym,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oraz wpływa na sztywność konstrukcji.
Pokrywa wyprofilowana umożliwiająca składowanie kontenerów jeden na drugim bez dodatkowych osłon. Rok produkcji nie starszy niż 2020. Gwarancja min 24 m-ce
596 x 276 x 140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</si>
  <si>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oraz wpływa na sztywność konstrukcji.
Pokrywa wyprofilowana umożliwiająca składowanie kontenerów jeden na drugim bez dodatkowych osłon. Rok produkcji nie starszy niż 2020. Gwarancja min 24 m-ce
596 x 275 x120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</si>
  <si>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oraz wpływa na sztywność konstrukcji.
Pokrywa wyprofilowana umożliwiająca składowanie kontenerów jeden na drugim bez dodatkowych osłon. Rok produkcji nie starszy niż 2020. Gwarancja min 24 m-ce
296 x 275x 120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</si>
  <si>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oraz wpływa na sztywność konstrukcji.
Pokrywa wyprofilowana umożliwiająca składowanie kontenerów jeden na drugim bez dodatkowych osłon. Rok produkcji nie starszy niż 2020, Gwarancja min 24 m-ce
296 x 275 x140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</si>
  <si>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oraz wpływa na sztywność konstrukcji.
Pokrywa wyprofilowana umożliwiająca składowanie kontenerów jeden na drugim bez dodatkowych osłon. Rok produkcji nie starszy niż 2020. Gwarancja min 24 m-ce
296 x 275 x180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</si>
  <si>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oraz wpływa na sztywność konstrukcji.
Pokrywa wyprofilowana umożliwiająca składowanie kontenerów jeden na drugim bez dodatkowych osłon. Rok produkcji nie starszy niż 2020. Gwarancja min 24 m-ce
296 x 275 x 230
Wymagamy informacji o możliwości stosowania w kontenerze dodatkowego opakowania typu papier sterylizacyjny
</t>
  </si>
  <si>
    <t>m</t>
  </si>
  <si>
    <r>
      <t xml:space="preserve">Dokument w  formie  elektronicznej </t>
    </r>
    <r>
      <rPr>
        <b/>
        <sz val="10"/>
        <rFont val="Times New Roman"/>
        <family val="1"/>
        <charset val="238"/>
      </rPr>
      <t xml:space="preserve">(tj. w postaci elektronicznej opatrzonej podpisem kwalifikowanym) lub w postaci elektronicznej opatrzonej podpisem zaufanym lub podpisem osobistym zgodnie z art. 63 ust. </t>
    </r>
  </si>
  <si>
    <t>Jnformacja o możliwości stosowania w kontenerze dodatkowego opakowania typu papier sterylizacyjny</t>
  </si>
  <si>
    <t xml:space="preserve">Kontenery aluminiowe z wyposażeniem do sterylizacji parowej, przechowywania, transportu i sterylnej prezentacji przedmiotów medycznych  </t>
  </si>
  <si>
    <t xml:space="preserve">Łączna cena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</si>
</sst>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_-* #,##0.00\ _z_ł_-;\-* #,##0.00\ _z_ł_-;_-* &quot;-&quot;??\ _z_ł_-;_-@_-"/>
  </numFmts>
  <fonts count="18">
    <font>
      <sz val="10"/>
      <name val="Arial CE"/>
      <charset val="238"/>
    </font>
    <font>
      <sz val="10"/>
      <name val="Arial"/>
      <family val="2"/>
      <charset val="238"/>
    </font>
    <font>
      <sz val="10"/>
      <name val="Arial CE"/>
      <charset val="238"/>
    </font>
    <font>
      <sz val="10"/>
      <color theme="1"/>
      <name val="Arial CE"/>
      <charset val="238"/>
    </font>
    <font>
      <sz val="11"/>
      <color theme="1"/>
      <name val="Calibri"/>
      <family val="2"/>
      <scheme val="minor"/>
    </font>
    <font>
      <sz val="11"/>
      <color theme="1"/>
      <name val="Calibri"/>
      <family val="2"/>
      <charset val="238"/>
      <scheme val="minor"/>
    </font>
    <font>
      <sz val="10"/>
      <name val="Arial1"/>
    </font>
    <font>
      <sz val="11"/>
      <color indexed="8"/>
      <name val="Calibri"/>
      <family val="2"/>
      <charset val="238"/>
    </font>
    <font>
      <sz val="11"/>
      <color indexed="8"/>
      <name val="Czcionka tekstu podstawowego"/>
      <family val="2"/>
      <charset val="238"/>
    </font>
    <font>
      <sz val="10"/>
      <name val="Arial"/>
      <family val="2"/>
      <charset val="238"/>
    </font>
    <font>
      <sz val="10"/>
      <name val="Cambria"/>
      <family val="1"/>
      <charset val="238"/>
      <scheme val="major"/>
    </font>
    <font>
      <sz val="10"/>
      <color indexed="55"/>
      <name val="Cambria"/>
      <family val="1"/>
      <charset val="238"/>
      <scheme val="major"/>
    </font>
    <font>
      <b/>
      <sz val="10"/>
      <name val="Cambria"/>
      <family val="1"/>
      <charset val="238"/>
      <scheme val="major"/>
    </font>
    <font>
      <sz val="9"/>
      <name val="Cambria"/>
      <family val="1"/>
      <charset val="238"/>
      <scheme val="major"/>
    </font>
    <font>
      <sz val="9"/>
      <color rgb="FFFF0000"/>
      <name val="Cambria"/>
      <family val="1"/>
      <charset val="238"/>
      <scheme val="major"/>
    </font>
    <font>
      <sz val="10"/>
      <name val="Times New Roman"/>
      <family val="1"/>
      <charset val="238"/>
    </font>
    <font>
      <b/>
      <sz val="10"/>
      <name val="Times New Roman"/>
      <family val="1"/>
      <charset val="238"/>
    </font>
    <font>
      <b/>
      <sz val="9"/>
      <name val="Cambria"/>
      <family val="1"/>
      <charset val="238"/>
      <scheme val="major"/>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7">
    <xf numFmtId="0" fontId="0"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0" borderId="0"/>
    <xf numFmtId="0" fontId="1" fillId="0" borderId="0"/>
    <xf numFmtId="0" fontId="2" fillId="0" borderId="0"/>
    <xf numFmtId="0" fontId="4" fillId="0" borderId="0"/>
    <xf numFmtId="0" fontId="5" fillId="0" borderId="0"/>
    <xf numFmtId="0" fontId="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xf numFmtId="0" fontId="8" fillId="0" borderId="0"/>
    <xf numFmtId="0" fontId="5" fillId="0" borderId="0"/>
    <xf numFmtId="0" fontId="2" fillId="0" borderId="0"/>
    <xf numFmtId="9"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9" fillId="0" borderId="0"/>
  </cellStyleXfs>
  <cellXfs count="46">
    <xf numFmtId="0" fontId="0" fillId="0" borderId="0" xfId="0"/>
    <xf numFmtId="0" fontId="10" fillId="0" borderId="0" xfId="2" applyFont="1" applyFill="1" applyAlignment="1">
      <alignment vertical="center"/>
    </xf>
    <xf numFmtId="0" fontId="10" fillId="3" borderId="1" xfId="2" applyFont="1" applyFill="1" applyBorder="1" applyAlignment="1">
      <alignment vertical="center"/>
    </xf>
    <xf numFmtId="0" fontId="10" fillId="3" borderId="1" xfId="2" applyFont="1" applyFill="1" applyBorder="1" applyAlignment="1">
      <alignment vertical="center" wrapText="1"/>
    </xf>
    <xf numFmtId="0" fontId="10" fillId="3" borderId="1" xfId="2" applyFont="1" applyFill="1" applyBorder="1" applyAlignment="1">
      <alignment horizontal="center" vertical="center" wrapText="1"/>
    </xf>
    <xf numFmtId="0" fontId="10" fillId="0" borderId="0" xfId="2" applyFont="1" applyFill="1" applyBorder="1" applyAlignment="1">
      <alignment vertical="center"/>
    </xf>
    <xf numFmtId="44" fontId="10" fillId="0" borderId="1" xfId="1" applyNumberFormat="1" applyFont="1" applyFill="1" applyBorder="1" applyAlignment="1">
      <alignment horizontal="center" vertical="center"/>
    </xf>
    <xf numFmtId="44" fontId="10" fillId="0" borderId="1" xfId="1" applyNumberFormat="1" applyFont="1" applyFill="1" applyBorder="1" applyAlignment="1">
      <alignment horizontal="right" vertical="center"/>
    </xf>
    <xf numFmtId="0" fontId="10" fillId="0"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0" borderId="2" xfId="4" applyFont="1" applyFill="1" applyBorder="1" applyAlignment="1">
      <alignment vertical="center"/>
    </xf>
    <xf numFmtId="0" fontId="10" fillId="0" borderId="0" xfId="0" applyFont="1" applyFill="1" applyBorder="1"/>
    <xf numFmtId="0" fontId="10" fillId="0" borderId="0" xfId="2" applyFont="1" applyFill="1" applyAlignment="1">
      <alignment horizontal="center" vertical="center"/>
    </xf>
    <xf numFmtId="2" fontId="10" fillId="3" borderId="1" xfId="0" applyNumberFormat="1" applyFont="1" applyFill="1" applyBorder="1" applyAlignment="1">
      <alignment horizontal="center" vertical="center" wrapText="1"/>
    </xf>
    <xf numFmtId="0" fontId="10" fillId="0" borderId="0" xfId="0" applyFont="1" applyFill="1"/>
    <xf numFmtId="44" fontId="10" fillId="2" borderId="1" xfId="1" applyFont="1" applyFill="1" applyBorder="1" applyAlignment="1">
      <alignment horizontal="center" vertical="center" wrapText="1"/>
    </xf>
    <xf numFmtId="44" fontId="10" fillId="3" borderId="1" xfId="4" applyNumberFormat="1" applyFont="1" applyFill="1" applyBorder="1" applyAlignment="1">
      <alignment vertical="center"/>
    </xf>
    <xf numFmtId="0" fontId="10" fillId="0" borderId="0" xfId="4" applyFont="1" applyFill="1" applyBorder="1" applyAlignment="1">
      <alignment horizontal="center" vertical="center"/>
    </xf>
    <xf numFmtId="0" fontId="10" fillId="0" borderId="0" xfId="0" applyFont="1" applyFill="1" applyAlignment="1">
      <alignment horizontal="left" vertical="center"/>
    </xf>
    <xf numFmtId="0" fontId="10" fillId="0" borderId="1" xfId="5" quotePrefix="1" applyFont="1" applyFill="1" applyBorder="1" applyAlignment="1">
      <alignment horizontal="center" vertical="center" wrapText="1"/>
    </xf>
    <xf numFmtId="0" fontId="10" fillId="0" borderId="1" xfId="8" quotePrefix="1" applyFont="1" applyFill="1" applyBorder="1" applyAlignment="1">
      <alignment horizontal="center" vertical="center" wrapText="1"/>
    </xf>
    <xf numFmtId="0" fontId="10" fillId="0" borderId="1" xfId="7" quotePrefix="1" applyFont="1" applyFill="1" applyBorder="1" applyAlignment="1">
      <alignment horizontal="center" vertical="center" wrapText="1"/>
    </xf>
    <xf numFmtId="0" fontId="10" fillId="0" borderId="1" xfId="5" applyFont="1" applyFill="1" applyBorder="1" applyAlignment="1">
      <alignment horizontal="left" vertical="top" wrapText="1"/>
    </xf>
    <xf numFmtId="0" fontId="10" fillId="0" borderId="1" xfId="5" quotePrefix="1" applyFont="1" applyFill="1" applyBorder="1" applyAlignment="1">
      <alignment horizontal="left" vertical="top" wrapText="1"/>
    </xf>
    <xf numFmtId="0" fontId="12" fillId="0" borderId="0" xfId="6" applyFont="1" applyFill="1" applyAlignment="1">
      <alignment vertical="center" wrapText="1"/>
    </xf>
    <xf numFmtId="0" fontId="12" fillId="0" borderId="0" xfId="6" applyFont="1" applyFill="1" applyAlignment="1">
      <alignment horizontal="right" vertical="center" wrapText="1"/>
    </xf>
    <xf numFmtId="0" fontId="12" fillId="0" borderId="0" xfId="2" applyFont="1" applyFill="1" applyAlignment="1">
      <alignment vertical="center"/>
    </xf>
    <xf numFmtId="2" fontId="10" fillId="2" borderId="1" xfId="7" quotePrefix="1"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xf>
    <xf numFmtId="0" fontId="13" fillId="0" borderId="0" xfId="0" applyFont="1" applyFill="1" applyAlignment="1">
      <alignment horizontal="left" vertical="center"/>
    </xf>
    <xf numFmtId="0" fontId="13" fillId="0" borderId="0" xfId="2" applyFont="1" applyFill="1" applyAlignment="1">
      <alignment horizontal="center" vertical="center"/>
    </xf>
    <xf numFmtId="0" fontId="14" fillId="0" borderId="0" xfId="0" applyFont="1" applyFill="1" applyAlignment="1">
      <alignment horizontal="left" vertical="center"/>
    </xf>
    <xf numFmtId="4" fontId="10" fillId="2" borderId="1" xfId="7" quotePrefix="1" applyNumberFormat="1" applyFont="1" applyFill="1" applyBorder="1" applyAlignment="1">
      <alignment horizontal="center" vertical="center" wrapText="1"/>
    </xf>
    <xf numFmtId="0" fontId="10" fillId="3" borderId="1" xfId="5" quotePrefix="1" applyFont="1" applyFill="1" applyBorder="1" applyAlignment="1">
      <alignment horizontal="center" vertical="center" wrapText="1"/>
    </xf>
    <xf numFmtId="0" fontId="10" fillId="3" borderId="1" xfId="8" quotePrefix="1" applyFont="1" applyFill="1" applyBorder="1" applyAlignment="1">
      <alignment horizontal="center" vertical="center" wrapText="1"/>
    </xf>
    <xf numFmtId="0" fontId="10" fillId="3" borderId="1" xfId="7" quotePrefix="1" applyFont="1" applyFill="1" applyBorder="1" applyAlignment="1">
      <alignment horizontal="center" vertical="center" wrapText="1"/>
    </xf>
    <xf numFmtId="0" fontId="10" fillId="3" borderId="1" xfId="2" quotePrefix="1" applyFont="1" applyFill="1" applyBorder="1" applyAlignment="1">
      <alignment horizontal="center" vertical="center" wrapText="1"/>
    </xf>
    <xf numFmtId="0" fontId="10" fillId="0" borderId="3" xfId="4" applyFont="1" applyFill="1" applyBorder="1" applyAlignment="1">
      <alignment horizontal="center" vertical="center"/>
    </xf>
    <xf numFmtId="0" fontId="12" fillId="0" borderId="4" xfId="6" applyFont="1" applyFill="1" applyBorder="1" applyAlignment="1">
      <alignment horizontal="left" vertical="center" wrapText="1"/>
    </xf>
    <xf numFmtId="0" fontId="13" fillId="3" borderId="1" xfId="0" applyFont="1" applyFill="1" applyBorder="1" applyAlignment="1">
      <alignment horizontal="center"/>
    </xf>
    <xf numFmtId="0" fontId="10" fillId="0" borderId="1" xfId="0" applyFont="1" applyFill="1" applyBorder="1"/>
    <xf numFmtId="0" fontId="15" fillId="0" borderId="0" xfId="0" applyFont="1" applyAlignment="1">
      <alignment wrapText="1"/>
    </xf>
    <xf numFmtId="0" fontId="12" fillId="0" borderId="2" xfId="4" applyFont="1" applyFill="1" applyBorder="1" applyAlignment="1">
      <alignment horizontal="center" vertical="center"/>
    </xf>
    <xf numFmtId="0" fontId="17" fillId="3" borderId="1" xfId="2" applyFont="1" applyFill="1" applyBorder="1" applyAlignment="1">
      <alignment vertical="center" wrapText="1"/>
    </xf>
  </cellXfs>
  <cellStyles count="37">
    <cellStyle name="Default" xfId="28"/>
    <cellStyle name="Dziesiętny 2" xfId="25"/>
    <cellStyle name="Dziesiętny 3" xfId="24"/>
    <cellStyle name="Excel Built-in Normal" xfId="9"/>
    <cellStyle name="Normal 2" xfId="23"/>
    <cellStyle name="Normal_Sheet2" xfId="32"/>
    <cellStyle name="Normalny" xfId="0" builtinId="0"/>
    <cellStyle name="Normalny 2" xfId="10"/>
    <cellStyle name="Normalny 2 2" xfId="11"/>
    <cellStyle name="Normalny 2 4" xfId="30"/>
    <cellStyle name="Normalny 3" xfId="12"/>
    <cellStyle name="Normalny 4" xfId="13"/>
    <cellStyle name="Normalny 4 2" xfId="14"/>
    <cellStyle name="Normalny 5" xfId="15"/>
    <cellStyle name="Normalny 5 2" xfId="31"/>
    <cellStyle name="Normalny 6" xfId="22"/>
    <cellStyle name="Normalny 7" xfId="36"/>
    <cellStyle name="Normalny_Arkusz11" xfId="8"/>
    <cellStyle name="Normalny_Arkusz13" xfId="5"/>
    <cellStyle name="Normalny_Arkusz5" xfId="4"/>
    <cellStyle name="Normalny_Arkusz9" xfId="3"/>
    <cellStyle name="Normalny_kardiowert_w2-zal2" xfId="2"/>
    <cellStyle name="Normalny_pak. nr 1, 2009" xfId="7"/>
    <cellStyle name="Normalny_Przedmiot zamówienia - załącznik2" xfId="6"/>
    <cellStyle name="Procentowy 2" xfId="16"/>
    <cellStyle name="Procentowy 2 2" xfId="33"/>
    <cellStyle name="Procentowy 2 3" xfId="29"/>
    <cellStyle name="Procentowy 3" xfId="17"/>
    <cellStyle name="Procentowy 3 2" xfId="27"/>
    <cellStyle name="Walutowy" xfId="1" builtinId="4"/>
    <cellStyle name="Walutowy 2" xfId="18"/>
    <cellStyle name="Walutowy 2 2" xfId="19"/>
    <cellStyle name="Walutowy 2 3" xfId="34"/>
    <cellStyle name="Walutowy 3" xfId="20"/>
    <cellStyle name="Walutowy 3 2" xfId="26"/>
    <cellStyle name="Walutowy 4" xfId="21"/>
    <cellStyle name="Walutowy 5" xfId="35"/>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161925</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0</xdr:row>
      <xdr:rowOff>161925</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0</xdr:row>
      <xdr:rowOff>161925</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0</xdr:row>
      <xdr:rowOff>161925</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0</xdr:row>
      <xdr:rowOff>161925</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0</xdr:row>
      <xdr:rowOff>161925</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0</xdr:row>
      <xdr:rowOff>161925</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0</xdr:row>
      <xdr:rowOff>161925</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view="pageLayout" zoomScaleNormal="100" zoomScaleSheetLayoutView="100" workbookViewId="0">
      <selection activeCell="M2" sqref="M2"/>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3" width="14.28515625" style="1" customWidth="1"/>
    <col min="14" max="16384" width="9.140625" style="1"/>
  </cols>
  <sheetData>
    <row r="1" spans="1:13" s="28" customFormat="1" ht="33" customHeight="1">
      <c r="A1" s="26"/>
      <c r="B1" s="27"/>
      <c r="C1" s="40" t="s">
        <v>37</v>
      </c>
      <c r="D1" s="40"/>
      <c r="E1" s="40"/>
      <c r="F1" s="40"/>
      <c r="G1" s="40"/>
      <c r="H1" s="40"/>
      <c r="I1" s="40"/>
      <c r="J1" s="40"/>
      <c r="K1" s="40"/>
      <c r="L1" s="40"/>
    </row>
    <row r="2" spans="1:13" s="5" customFormat="1" ht="96">
      <c r="A2" s="2" t="s">
        <v>24</v>
      </c>
      <c r="B2" s="3" t="s">
        <v>7</v>
      </c>
      <c r="C2" s="4" t="s">
        <v>26</v>
      </c>
      <c r="D2" s="4" t="s">
        <v>6</v>
      </c>
      <c r="E2" s="4" t="s">
        <v>21</v>
      </c>
      <c r="F2" s="4" t="s">
        <v>23</v>
      </c>
      <c r="G2" s="4" t="s">
        <v>5</v>
      </c>
      <c r="H2" s="4" t="s">
        <v>4</v>
      </c>
      <c r="I2" s="4" t="s">
        <v>3</v>
      </c>
      <c r="J2" s="4" t="s">
        <v>2</v>
      </c>
      <c r="K2" s="4" t="s">
        <v>1</v>
      </c>
      <c r="L2" s="15" t="s">
        <v>22</v>
      </c>
      <c r="M2" s="45" t="s">
        <v>36</v>
      </c>
    </row>
    <row r="3" spans="1:13" s="16" customFormat="1">
      <c r="A3" s="35" t="s">
        <v>8</v>
      </c>
      <c r="B3" s="35" t="s">
        <v>9</v>
      </c>
      <c r="C3" s="35" t="s">
        <v>10</v>
      </c>
      <c r="D3" s="36" t="s">
        <v>11</v>
      </c>
      <c r="E3" s="36" t="s">
        <v>12</v>
      </c>
      <c r="F3" s="37" t="s">
        <v>13</v>
      </c>
      <c r="G3" s="37" t="s">
        <v>14</v>
      </c>
      <c r="H3" s="38" t="s">
        <v>15</v>
      </c>
      <c r="I3" s="38" t="s">
        <v>16</v>
      </c>
      <c r="J3" s="38" t="s">
        <v>17</v>
      </c>
      <c r="K3" s="38" t="s">
        <v>18</v>
      </c>
      <c r="L3" s="35" t="s">
        <v>19</v>
      </c>
      <c r="M3" s="41" t="s">
        <v>34</v>
      </c>
    </row>
    <row r="4" spans="1:13" s="16" customFormat="1" ht="231" customHeight="1">
      <c r="A4" s="21">
        <v>1</v>
      </c>
      <c r="B4" s="25" t="s">
        <v>27</v>
      </c>
      <c r="C4" s="21" t="s">
        <v>25</v>
      </c>
      <c r="D4" s="22">
        <v>20</v>
      </c>
      <c r="E4" s="22"/>
      <c r="F4" s="23"/>
      <c r="G4" s="34"/>
      <c r="H4" s="6">
        <f t="shared" ref="H4:H7" si="0">ROUND(G4*(1+(J4/100)),2)</f>
        <v>0</v>
      </c>
      <c r="I4" s="17">
        <f>ROUND(D4*G4,2)</f>
        <v>0</v>
      </c>
      <c r="J4" s="30">
        <v>8</v>
      </c>
      <c r="K4" s="7">
        <f t="shared" ref="K4:K7" si="1">I4+I4*J4/100</f>
        <v>0</v>
      </c>
      <c r="L4" s="21"/>
      <c r="M4" s="42"/>
    </row>
    <row r="5" spans="1:13" s="16" customFormat="1" ht="237" customHeight="1">
      <c r="A5" s="21">
        <v>2</v>
      </c>
      <c r="B5" s="25" t="s">
        <v>28</v>
      </c>
      <c r="C5" s="21" t="s">
        <v>25</v>
      </c>
      <c r="D5" s="22">
        <v>20</v>
      </c>
      <c r="E5" s="22"/>
      <c r="F5" s="23"/>
      <c r="G5" s="34"/>
      <c r="H5" s="6">
        <f t="shared" si="0"/>
        <v>0</v>
      </c>
      <c r="I5" s="17">
        <f t="shared" ref="I5:I7" si="2">ROUND(D5*G5,2)</f>
        <v>0</v>
      </c>
      <c r="J5" s="30">
        <v>8</v>
      </c>
      <c r="K5" s="7">
        <f t="shared" si="1"/>
        <v>0</v>
      </c>
      <c r="L5" s="21"/>
      <c r="M5" s="42"/>
    </row>
    <row r="6" spans="1:13" s="16" customFormat="1" ht="245.25" customHeight="1">
      <c r="A6" s="21">
        <v>3</v>
      </c>
      <c r="B6" s="25" t="s">
        <v>29</v>
      </c>
      <c r="C6" s="21" t="s">
        <v>25</v>
      </c>
      <c r="D6" s="22">
        <v>8</v>
      </c>
      <c r="E6" s="22"/>
      <c r="F6" s="23"/>
      <c r="G6" s="34"/>
      <c r="H6" s="6">
        <f t="shared" si="0"/>
        <v>0</v>
      </c>
      <c r="I6" s="17">
        <f t="shared" si="2"/>
        <v>0</v>
      </c>
      <c r="J6" s="30">
        <v>8</v>
      </c>
      <c r="K6" s="7">
        <f t="shared" si="1"/>
        <v>0</v>
      </c>
      <c r="L6" s="21"/>
      <c r="M6" s="42"/>
    </row>
    <row r="7" spans="1:13" s="16" customFormat="1" ht="234.75" customHeight="1">
      <c r="A7" s="21">
        <v>4</v>
      </c>
      <c r="B7" s="25" t="s">
        <v>30</v>
      </c>
      <c r="C7" s="21" t="s">
        <v>25</v>
      </c>
      <c r="D7" s="22">
        <v>8</v>
      </c>
      <c r="E7" s="22"/>
      <c r="F7" s="23"/>
      <c r="G7" s="34"/>
      <c r="H7" s="6">
        <f t="shared" si="0"/>
        <v>0</v>
      </c>
      <c r="I7" s="17">
        <f t="shared" si="2"/>
        <v>0</v>
      </c>
      <c r="J7" s="30">
        <v>8</v>
      </c>
      <c r="K7" s="7">
        <f t="shared" si="1"/>
        <v>0</v>
      </c>
      <c r="L7" s="21"/>
      <c r="M7" s="42"/>
    </row>
    <row r="8" spans="1:13" s="16" customFormat="1" ht="234" customHeight="1">
      <c r="A8" s="21">
        <v>5</v>
      </c>
      <c r="B8" s="24" t="s">
        <v>31</v>
      </c>
      <c r="C8" s="21" t="s">
        <v>25</v>
      </c>
      <c r="D8" s="22">
        <v>20</v>
      </c>
      <c r="E8" s="22"/>
      <c r="F8" s="23"/>
      <c r="G8" s="29"/>
      <c r="H8" s="6">
        <f t="shared" ref="H8:H10" si="3">ROUND(G8*(1+(J8/100)),2)</f>
        <v>0</v>
      </c>
      <c r="I8" s="17">
        <f t="shared" ref="I8:I10" si="4">ROUND(D8*G8,2)</f>
        <v>0</v>
      </c>
      <c r="J8" s="30">
        <v>8</v>
      </c>
      <c r="K8" s="7">
        <f>I8+I8*J8/100</f>
        <v>0</v>
      </c>
      <c r="L8" s="21"/>
      <c r="M8" s="42"/>
    </row>
    <row r="9" spans="1:13" s="16" customFormat="1" ht="231" customHeight="1">
      <c r="A9" s="21">
        <v>6</v>
      </c>
      <c r="B9" s="24" t="s">
        <v>32</v>
      </c>
      <c r="C9" s="21" t="s">
        <v>25</v>
      </c>
      <c r="D9" s="22">
        <v>12</v>
      </c>
      <c r="E9" s="22"/>
      <c r="F9" s="23"/>
      <c r="G9" s="29"/>
      <c r="H9" s="6">
        <f t="shared" si="3"/>
        <v>0</v>
      </c>
      <c r="I9" s="17">
        <f t="shared" si="4"/>
        <v>0</v>
      </c>
      <c r="J9" s="30">
        <v>8</v>
      </c>
      <c r="K9" s="7">
        <f t="shared" ref="K9:K10" si="5">I9+I9*J9/100</f>
        <v>0</v>
      </c>
      <c r="L9" s="21"/>
      <c r="M9" s="42"/>
    </row>
    <row r="10" spans="1:13" s="16" customFormat="1" ht="229.5" customHeight="1">
      <c r="A10" s="21">
        <v>7</v>
      </c>
      <c r="B10" s="24" t="s">
        <v>33</v>
      </c>
      <c r="C10" s="21" t="s">
        <v>25</v>
      </c>
      <c r="D10" s="22">
        <v>12</v>
      </c>
      <c r="E10" s="22"/>
      <c r="F10" s="23"/>
      <c r="G10" s="29"/>
      <c r="H10" s="6">
        <f t="shared" si="3"/>
        <v>0</v>
      </c>
      <c r="I10" s="17">
        <f t="shared" si="4"/>
        <v>0</v>
      </c>
      <c r="J10" s="30">
        <v>8</v>
      </c>
      <c r="K10" s="7">
        <f t="shared" si="5"/>
        <v>0</v>
      </c>
      <c r="L10" s="21"/>
      <c r="M10" s="42"/>
    </row>
    <row r="11" spans="1:13" s="13" customFormat="1">
      <c r="A11" s="8"/>
      <c r="B11" s="9"/>
      <c r="C11" s="10"/>
      <c r="D11" s="11"/>
      <c r="E11" s="11"/>
      <c r="F11" s="12"/>
      <c r="G11" s="44" t="s">
        <v>38</v>
      </c>
      <c r="H11" s="39"/>
      <c r="I11" s="18">
        <f>SUM(I4:I10)</f>
        <v>0</v>
      </c>
      <c r="J11" s="12"/>
      <c r="K11" s="18">
        <f>SUM(K4:K10)</f>
        <v>0</v>
      </c>
      <c r="L11" s="5"/>
    </row>
    <row r="12" spans="1:13" s="13" customFormat="1">
      <c r="A12" s="8"/>
      <c r="B12" s="9"/>
      <c r="C12" s="10"/>
      <c r="D12" s="11"/>
      <c r="E12" s="11"/>
      <c r="F12" s="5"/>
      <c r="G12" s="19"/>
      <c r="H12" s="5"/>
      <c r="I12" s="5"/>
      <c r="J12" s="5"/>
      <c r="K12" s="5"/>
      <c r="L12" s="5"/>
    </row>
    <row r="13" spans="1:13">
      <c r="A13" s="20"/>
      <c r="B13" s="33" t="s">
        <v>0</v>
      </c>
    </row>
    <row r="14" spans="1:13">
      <c r="A14" s="20"/>
      <c r="B14" s="31" t="s">
        <v>20</v>
      </c>
    </row>
    <row r="15" spans="1:13">
      <c r="A15" s="20"/>
      <c r="B15" s="31"/>
    </row>
    <row r="16" spans="1:13" ht="63.75">
      <c r="B16" s="43" t="s">
        <v>35</v>
      </c>
      <c r="I16" s="32"/>
      <c r="K16" s="1"/>
    </row>
  </sheetData>
  <mergeCells count="2">
    <mergeCell ref="G11:H11"/>
    <mergeCell ref="C1:L1"/>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asortymentowo-cenowy&amp;C&amp;"Arial CE,Pogrubiony"ZP/12/2021&amp;RZałącznik nr 2
</oddHeader>
  </headerFooter>
  <rowBreaks count="2" manualBreakCount="2">
    <brk id="5" max="11" man="1"/>
    <brk id="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1</vt:lpstr>
      <vt:lpstr>'1'!Obszar_wydruku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Kinga Miśkiewicz</cp:lastModifiedBy>
  <cp:lastPrinted>2020-12-03T08:06:48Z</cp:lastPrinted>
  <dcterms:created xsi:type="dcterms:W3CDTF">2019-04-17T18:40:59Z</dcterms:created>
  <dcterms:modified xsi:type="dcterms:W3CDTF">2021-04-19T08:18:01Z</dcterms:modified>
</cp:coreProperties>
</file>