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lkowiak\Documents\Ewa\17 2018 ubrania jednorazowe\SIWZ\"/>
    </mc:Choice>
  </mc:AlternateContent>
  <bookViews>
    <workbookView xWindow="0" yWindow="0" windowWidth="19200" windowHeight="12045"/>
  </bookViews>
  <sheets>
    <sheet name="Arkusz1" sheetId="1" r:id="rId1"/>
  </sheets>
  <definedNames>
    <definedName name="_xlnm.Print_Area" localSheetId="0">Arkusz1!$A$1:$L$66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G18" i="1" l="1"/>
  <c r="G59" i="1" l="1"/>
  <c r="J59" i="1" s="1"/>
  <c r="G45" i="1"/>
  <c r="J45" i="1" s="1"/>
  <c r="J60" i="1" l="1"/>
  <c r="L59" i="1"/>
  <c r="L60" i="1" s="1"/>
  <c r="J46" i="1"/>
  <c r="L45" i="1"/>
  <c r="L46" i="1" s="1"/>
  <c r="G31" i="1"/>
  <c r="J31" i="1" s="1"/>
  <c r="L31" i="1" s="1"/>
  <c r="L32" i="1" s="1"/>
  <c r="J18" i="1"/>
  <c r="L18" i="1" s="1"/>
  <c r="G5" i="1"/>
  <c r="J5" i="1" s="1"/>
  <c r="L19" i="1" l="1"/>
  <c r="J19" i="1"/>
  <c r="J32" i="1"/>
  <c r="L5" i="1"/>
  <c r="L6" i="1" s="1"/>
</calcChain>
</file>

<file path=xl/sharedStrings.xml><?xml version="1.0" encoding="utf-8"?>
<sst xmlns="http://schemas.openxmlformats.org/spreadsheetml/2006/main" count="110" uniqueCount="32">
  <si>
    <t>Lp.</t>
  </si>
  <si>
    <t>Opis produktu</t>
  </si>
  <si>
    <t>Nazwa handlowa, nr katalogowy</t>
  </si>
  <si>
    <t>J. m.</t>
  </si>
  <si>
    <t>Cena jedn. netto zł</t>
  </si>
  <si>
    <t>Wartość netto</t>
  </si>
  <si>
    <t>Vat [%]</t>
  </si>
  <si>
    <t xml:space="preserve">Wartość brutto (poz. 7x8) </t>
  </si>
  <si>
    <t>CKD</t>
  </si>
  <si>
    <t>CSK</t>
  </si>
  <si>
    <t>SPOR.</t>
  </si>
  <si>
    <t>RAZEM</t>
  </si>
  <si>
    <t>szt</t>
  </si>
  <si>
    <t xml:space="preserve">Razem wartość </t>
  </si>
  <si>
    <t>Ubranie operacyjne jednorazowego użytku Wykonane z włókniny  bawełnopodobnej spunbond o gramaturze minimalnej 49 g/m2  zawierającej 100% polipropylenu,  antystatycznej niepylącej, oddychającej, przeznaczonej  do stosowania przez personel medyczny w środowisku bloku operacyjnego. Ubranie o podwyższonej odporności na wypychanie – na sucho min. 190 kPa (badanie wg EN ISO 13938-1); czystość pod względem cząstek stałych równa 2,0 IPM (badanie wg EN ISO 9073-10), pylenie równe 2,1 Log10 (liczba cząstek) (badanie wg EN ISO 9073-10). Bluza z krótkim rękawem, powinna być wyposażona w napy (pod szyją), trzy praktyczne  kieszenie: jedna na piersi oraz dwie kieszenie na dole bluzy. Spodnie ściągane trokiem, kieszeń boczna na nogawicy z klapką wyposażoną w nap. Bluza i spodnie pakowane oddzielnie,  dostępne w rozmiarach: od XS do XXXXL w kolorze niebieskim , zielonym i fioletowym. posiadające indywidualne widoczne oznakowanie rozmiaru. Na potwierdzenie ww. parametrów do oferty należy załączyć wyniki badań zaoferowanych wyrobów (badania zgodne z normą 13795).</t>
  </si>
  <si>
    <t>Zapotrzebowanie na  5 miesięcy</t>
  </si>
  <si>
    <t>Zapotrzebowanie na 5 miesięcy</t>
  </si>
  <si>
    <t>Pakiet 4. Serwety chirurgiczne na potrzeby bloku operacyjnego laryngologii</t>
  </si>
  <si>
    <t>Sterylna serweta chirurgiczna dwuwarstwowa nieprzemakalna 150x180cm z otworem przylepnym  średnica otworu 5x15cm, otwór znajduje się 45cm od górnego końca serwety. Serweta zgodna z normą EN 13795 spełniająca wymagania procedur wysokiego ryzyka według tej normy. Pakowana pojedynczo, sterylna w opakowanie papierowo-foliowe. Posiadać powinna min. 3 jednorodne etykiety samoprzylepne do archiwizacji danych zawierająca numer katalogowy, datę ważności, identyfikację producenta oraz numer lot.  Zaoferowany asortyment winien być bezzapachowy (nie może wydzielać nieprzyjemnego zapachu).Antyelektrostatyczne.</t>
  </si>
  <si>
    <t>Sterylne, jednorazowe obłożenia do zabiegów okulistycznych składające się z: 1 x serweta na stolik Mayo z folii polietylenowej piaskowanej oraz włókninowej warstwy chłonnej, o wymiarze 80cm x 140 cm ± 5 cm, ze wzmocnieniem (70cm x 80 cm ± 10cm), gr min 85gr/m2, w kształcie worka złożonego teleskopowo, bezzapachowa. 1 x serweta na stolik instrumentariuszki o wymiarze 200 cm x  150cm ± 10 cm, wzmocniona, z włókniny foliowanej min. dwuwarstwowej ze wzmocnioną strefą z chłonnej włókniny, o gramaturze min. 50gr/m2  spełniająca obowiązujące normy (PN-EN 13795) dla materiałów o wysokiej efektywności w obszarze krytycznym. Bez celulozy, niepyląca, niepalna, bez zawartości lateksu, bezzapachowa. 1 x serweta okulistyczna  o wymiarach 150cm x 240cm ± 10cm, z oknem  w polu operacyjnym 10cm x 10cm wypełnionym folią chirurgiczną, po obu stronach 2 zbiorniki na płyny z mostkiem do regulacji kształtu (min. ½ litra). Zbiorniki przyklejone do obłożenia na całej szerokości. Wykonana z materiału trójwarstwowego, z włókien sztucznych (monolit polipropylenowy) o gramaturze min. 57,6g/m2 , bez celulozy, nielaminowanego, niepalnego, niepylącego, bezzapachowego, wodoodpornego. Spełniającego obowiązujące normy (PN-EN 13795) dla materiałów o wysokiej efektywności w obszarze krytycznym. 2 x osłona na podłokietnik 35cm x 75cm. 2 x ręczniki celulozowe wym. min. 30 cm x 30cm. Zestaw pakowany w opakowanie typu papier – folia, z częścią foliową dostosowaną do wypukłości pakietu lub w papier krepowy i w wytrzymałą torbę plastikową typu Vent Bag. Każdy zestaw musi posiadać min. 2 samoprzylepne naklejki z nr serii i datą ważności, służącą do prowadzenia dokumentacji medycznej. Zaoferowany asortyment winien być bezzapachowy (nie może wydzielać nieprzyjemnego zapachu).</t>
  </si>
  <si>
    <t>Pakiet 3. Ubrania operacyjne</t>
  </si>
  <si>
    <t>Pakiet 5. Obłożenia do zabiegów okulistycznych – na potrzeby bloku okulistycznego</t>
  </si>
  <si>
    <t>szt. = 1 zestaw</t>
  </si>
  <si>
    <t>Zamawiający zastrzega, iż ocenie zostanie poddana tylko ta oferta, która będzie zawierała 100% oferowanych propozycji cenowych.</t>
  </si>
  <si>
    <t xml:space="preserve">Formularz zawiera formuły ułatwiajace sporządzenie oferty. </t>
  </si>
  <si>
    <t>Data i podpis upoważnionego przedstawiciela Wykonawcy...............................................</t>
  </si>
  <si>
    <t>Wartości i liczby w kolumnach I, J oraz L należy wpisać z dokładnością do dwóch miejsc po przecinku.</t>
  </si>
  <si>
    <t xml:space="preserve">Wystarczy wprowadzić dane do kolumny I "Cena jednostkowa netto" i zaakceptować bądź zmienić  stawkę podatku VAT, aby uzyskać cenę oferty. </t>
  </si>
  <si>
    <t>Pakiet Nr 2. Fartuchy higieniczne</t>
  </si>
  <si>
    <t>Pakiet Nr 1. Odzież zabiegowa</t>
  </si>
  <si>
    <t>Ubranie operacyjne chirurgiczne jednorazowego użytku, składające się z bluzy i spodni, do stosowania przez personel medyczny na bloku operacyjnym z włókniny typu  SMS 40 g/m2, antystatyczne, dekolt V obszyty białą lamówką, 3 kieszenie duże, jedna u góry, dwie na dole bluzy, dół nogawek spodni podwinięty, wygodne wszywane rękawy, spodnie z paskiem- ze wszytymi trokami, kolor: niebieskie, rozm. od S do XXXL. Ubranie chirurgiczne spełnia wymagania użytkowe dla odzieży dla bloków operacyjnych wg normy PN-EN 13795. Ubrania pakowane pojedynczo, opakowanie foliowe - sposób zapakowania umożliwiający indywidualny dobór rozmiaru</t>
  </si>
  <si>
    <t>Fartuch wizytacyjny niejałowy wykonany z włókniny polipropylenowej o gram. min.25g/m2, wiązany na troki w okolicy talii i kołnierza . Mankiety ściągane lekko gumką. Poły fartucha zachodzące na siebie na plecach. Rozmiar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</si>
</sst>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6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rgb="FFFFF2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ont="1"/>
    <xf numFmtId="0" fontId="0" fillId="0" borderId="0" xfId="0" applyFont="1" applyFill="1"/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7" borderId="14" xfId="0" applyNumberFormat="1" applyFont="1" applyFill="1" applyBorder="1" applyAlignment="1" applyProtection="1">
      <alignment horizontal="center" vertical="center" wrapText="1"/>
    </xf>
    <xf numFmtId="0" fontId="11" fillId="7" borderId="19" xfId="0" applyNumberFormat="1" applyFont="1" applyFill="1" applyBorder="1" applyAlignment="1" applyProtection="1">
      <alignment horizontal="center" vertical="center" wrapText="1"/>
    </xf>
    <xf numFmtId="0" fontId="11" fillId="7" borderId="14" xfId="0" applyNumberFormat="1" applyFont="1" applyFill="1" applyBorder="1" applyAlignment="1" applyProtection="1">
      <alignment horizontal="center" vertical="center" wrapText="1" shrinkToFit="1"/>
    </xf>
    <xf numFmtId="0" fontId="11" fillId="8" borderId="14" xfId="0" applyNumberFormat="1" applyFont="1" applyFill="1" applyBorder="1" applyAlignment="1" applyProtection="1">
      <alignment horizontal="center" vertical="center" wrapText="1"/>
    </xf>
    <xf numFmtId="0" fontId="11" fillId="10" borderId="14" xfId="0" applyNumberFormat="1" applyFont="1" applyFill="1" applyBorder="1" applyAlignment="1" applyProtection="1">
      <alignment vertical="center" wrapText="1"/>
    </xf>
    <xf numFmtId="1" fontId="11" fillId="7" borderId="14" xfId="0" applyNumberFormat="1" applyFont="1" applyFill="1" applyBorder="1" applyAlignment="1" applyProtection="1">
      <alignment horizontal="left" vertical="center" wrapText="1"/>
    </xf>
    <xf numFmtId="1" fontId="11" fillId="8" borderId="14" xfId="0" applyNumberFormat="1" applyFont="1" applyFill="1" applyBorder="1" applyAlignment="1" applyProtection="1">
      <alignment horizontal="center" vertical="center" wrapText="1"/>
    </xf>
    <xf numFmtId="1" fontId="11" fillId="6" borderId="14" xfId="0" applyNumberFormat="1" applyFont="1" applyFill="1" applyBorder="1" applyAlignment="1" applyProtection="1">
      <alignment horizontal="center" vertical="center" wrapText="1" shrinkToFit="1"/>
    </xf>
    <xf numFmtId="0" fontId="11" fillId="8" borderId="14" xfId="0" applyNumberFormat="1" applyFont="1" applyFill="1" applyBorder="1" applyAlignment="1" applyProtection="1">
      <alignment horizontal="center" vertical="center" wrapText="1" shrinkToFit="1"/>
    </xf>
    <xf numFmtId="166" fontId="11" fillId="0" borderId="14" xfId="0" applyNumberFormat="1" applyFont="1" applyFill="1" applyBorder="1" applyAlignment="1" applyProtection="1">
      <alignment horizontal="center" vertical="center" wrapText="1"/>
    </xf>
    <xf numFmtId="9" fontId="11" fillId="0" borderId="14" xfId="0" applyNumberFormat="1" applyFont="1" applyFill="1" applyBorder="1" applyAlignment="1" applyProtection="1">
      <alignment horizontal="center" vertical="center"/>
    </xf>
    <xf numFmtId="44" fontId="11" fillId="0" borderId="14" xfId="0" applyNumberFormat="1" applyFont="1" applyFill="1" applyBorder="1" applyAlignment="1" applyProtection="1">
      <alignment horizontal="center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</xf>
    <xf numFmtId="4" fontId="10" fillId="9" borderId="21" xfId="0" applyNumberFormat="1" applyFont="1" applyFill="1" applyBorder="1" applyAlignment="1" applyProtection="1">
      <alignment horizontal="center" vertical="center"/>
    </xf>
    <xf numFmtId="44" fontId="10" fillId="0" borderId="25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0" fontId="12" fillId="0" borderId="0" xfId="0" applyFont="1" applyFill="1" applyBorder="1"/>
    <xf numFmtId="0" fontId="12" fillId="0" borderId="0" xfId="0" applyFo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44" fontId="11" fillId="0" borderId="0" xfId="0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44" fontId="11" fillId="0" borderId="0" xfId="0" applyNumberFormat="1" applyFont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11" fillId="3" borderId="3" xfId="7" applyNumberFormat="1" applyFont="1" applyFill="1" applyBorder="1" applyAlignment="1">
      <alignment horizontal="center" vertical="center" wrapText="1"/>
    </xf>
    <xf numFmtId="0" fontId="11" fillId="3" borderId="3" xfId="7" applyNumberFormat="1" applyFont="1" applyFill="1" applyBorder="1" applyAlignment="1">
      <alignment horizontal="center" vertical="center" wrapText="1" shrinkToFit="1"/>
    </xf>
    <xf numFmtId="0" fontId="11" fillId="2" borderId="3" xfId="1" applyNumberFormat="1" applyFont="1" applyFill="1" applyBorder="1" applyAlignment="1">
      <alignment horizontal="center" vertical="center" wrapText="1"/>
    </xf>
    <xf numFmtId="0" fontId="11" fillId="0" borderId="32" xfId="4" applyFont="1" applyFill="1" applyBorder="1" applyAlignment="1">
      <alignment vertical="center" wrapText="1"/>
    </xf>
    <xf numFmtId="0" fontId="13" fillId="4" borderId="3" xfId="2" applyFont="1" applyFill="1" applyBorder="1" applyAlignment="1">
      <alignment vertical="center" wrapText="1"/>
    </xf>
    <xf numFmtId="1" fontId="11" fillId="2" borderId="32" xfId="4" applyNumberFormat="1" applyFont="1" applyFill="1" applyBorder="1" applyAlignment="1">
      <alignment horizontal="center" vertical="center" wrapText="1" shrinkToFit="1"/>
    </xf>
    <xf numFmtId="0" fontId="11" fillId="2" borderId="3" xfId="4" applyFont="1" applyFill="1" applyBorder="1" applyAlignment="1">
      <alignment horizontal="center" vertical="center" wrapText="1"/>
    </xf>
    <xf numFmtId="9" fontId="11" fillId="0" borderId="3" xfId="8" applyFont="1" applyBorder="1" applyAlignment="1">
      <alignment horizontal="center" vertical="center"/>
    </xf>
    <xf numFmtId="44" fontId="11" fillId="0" borderId="3" xfId="1" applyNumberFormat="1" applyFont="1" applyBorder="1" applyAlignment="1">
      <alignment horizontal="center" vertical="center" wrapText="1"/>
    </xf>
    <xf numFmtId="166" fontId="10" fillId="0" borderId="5" xfId="1" applyNumberFormat="1" applyFont="1" applyBorder="1" applyAlignment="1">
      <alignment horizontal="center" vertical="center"/>
    </xf>
    <xf numFmtId="4" fontId="11" fillId="4" borderId="4" xfId="1" applyNumberFormat="1" applyFont="1" applyFill="1" applyBorder="1" applyAlignment="1">
      <alignment horizontal="center" vertical="center"/>
    </xf>
    <xf numFmtId="44" fontId="10" fillId="0" borderId="6" xfId="1" applyNumberFormat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66" fontId="10" fillId="0" borderId="0" xfId="1" applyNumberFormat="1" applyFont="1" applyFill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center" vertical="center"/>
    </xf>
    <xf numFmtId="44" fontId="10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0" fillId="4" borderId="3" xfId="10" applyFont="1" applyFill="1" applyBorder="1" applyAlignment="1">
      <alignment horizontal="center" vertical="center" wrapText="1"/>
    </xf>
    <xf numFmtId="0" fontId="10" fillId="4" borderId="8" xfId="10" applyFont="1" applyFill="1" applyBorder="1" applyAlignment="1">
      <alignment horizontal="center" vertical="center" wrapText="1"/>
    </xf>
    <xf numFmtId="0" fontId="10" fillId="3" borderId="3" xfId="7" applyNumberFormat="1" applyFont="1" applyFill="1" applyBorder="1" applyAlignment="1">
      <alignment horizontal="center" vertical="center" wrapText="1"/>
    </xf>
    <xf numFmtId="0" fontId="10" fillId="3" borderId="3" xfId="7" applyNumberFormat="1" applyFont="1" applyFill="1" applyBorder="1" applyAlignment="1">
      <alignment horizontal="center" vertical="center" wrapText="1" shrinkToFit="1"/>
    </xf>
    <xf numFmtId="0" fontId="10" fillId="2" borderId="3" xfId="6" applyFont="1" applyFill="1" applyBorder="1" applyAlignment="1">
      <alignment horizontal="center" vertical="center" wrapText="1"/>
    </xf>
    <xf numFmtId="0" fontId="13" fillId="0" borderId="32" xfId="2" applyFont="1" applyFill="1" applyBorder="1" applyAlignment="1">
      <alignment horizontal="left" vertical="center" wrapText="1"/>
    </xf>
    <xf numFmtId="1" fontId="11" fillId="2" borderId="3" xfId="5" applyNumberFormat="1" applyFont="1" applyFill="1" applyBorder="1" applyAlignment="1">
      <alignment horizontal="center" vertical="center" wrapText="1" shrinkToFit="1"/>
    </xf>
    <xf numFmtId="0" fontId="11" fillId="2" borderId="3" xfId="5" applyFont="1" applyFill="1" applyBorder="1" applyAlignment="1">
      <alignment horizontal="center" vertical="center" wrapText="1" shrinkToFit="1"/>
    </xf>
    <xf numFmtId="9" fontId="11" fillId="0" borderId="3" xfId="9" applyFont="1" applyBorder="1" applyAlignment="1">
      <alignment horizontal="center" vertical="center"/>
    </xf>
    <xf numFmtId="44" fontId="11" fillId="0" borderId="3" xfId="10" applyNumberFormat="1" applyFont="1" applyBorder="1" applyAlignment="1">
      <alignment horizontal="center" vertical="center" wrapText="1"/>
    </xf>
    <xf numFmtId="4" fontId="10" fillId="4" borderId="4" xfId="10" applyNumberFormat="1" applyFont="1" applyFill="1" applyBorder="1" applyAlignment="1">
      <alignment horizontal="center" vertical="center"/>
    </xf>
    <xf numFmtId="44" fontId="10" fillId="0" borderId="6" xfId="10" applyNumberFormat="1" applyFont="1" applyBorder="1" applyAlignment="1">
      <alignment horizontal="center" vertical="center"/>
    </xf>
    <xf numFmtId="166" fontId="12" fillId="0" borderId="0" xfId="0" applyNumberFormat="1" applyFont="1"/>
    <xf numFmtId="0" fontId="10" fillId="0" borderId="13" xfId="0" applyNumberFormat="1" applyFont="1" applyFill="1" applyBorder="1" applyAlignment="1" applyProtection="1">
      <alignment vertical="center"/>
    </xf>
    <xf numFmtId="0" fontId="13" fillId="0" borderId="3" xfId="2" applyFont="1" applyFill="1" applyBorder="1" applyAlignment="1">
      <alignment horizontal="left" vertical="center" wrapText="1"/>
    </xf>
    <xf numFmtId="1" fontId="11" fillId="8" borderId="32" xfId="0" applyNumberFormat="1" applyFont="1" applyFill="1" applyBorder="1" applyAlignment="1" applyProtection="1">
      <alignment horizontal="center" vertical="center" wrapText="1"/>
    </xf>
    <xf numFmtId="0" fontId="14" fillId="0" borderId="3" xfId="2" applyFont="1" applyFill="1" applyBorder="1" applyAlignment="1">
      <alignment horizontal="left" vertical="center" wrapText="1"/>
    </xf>
    <xf numFmtId="44" fontId="11" fillId="0" borderId="0" xfId="0" applyNumberFormat="1" applyFont="1" applyFill="1" applyBorder="1" applyAlignment="1">
      <alignment horizontal="center" vertical="center"/>
    </xf>
    <xf numFmtId="0" fontId="10" fillId="5" borderId="30" xfId="10" applyFont="1" applyFill="1" applyBorder="1" applyAlignment="1">
      <alignment horizontal="center" vertical="center"/>
    </xf>
    <xf numFmtId="0" fontId="10" fillId="5" borderId="31" xfId="10" applyFont="1" applyFill="1" applyBorder="1" applyAlignment="1">
      <alignment horizontal="center" vertical="center"/>
    </xf>
    <xf numFmtId="164" fontId="10" fillId="5" borderId="3" xfId="7" applyNumberFormat="1" applyFont="1" applyFill="1" applyBorder="1" applyAlignment="1">
      <alignment horizontal="center" vertical="center" wrapText="1" shrinkToFit="1"/>
    </xf>
    <xf numFmtId="10" fontId="10" fillId="5" borderId="3" xfId="7" applyNumberFormat="1" applyFont="1" applyFill="1" applyBorder="1" applyAlignment="1">
      <alignment horizontal="center" vertical="center" wrapText="1" shrinkToFit="1"/>
    </xf>
    <xf numFmtId="164" fontId="10" fillId="5" borderId="3" xfId="7" applyNumberFormat="1" applyFont="1" applyFill="1" applyBorder="1" applyAlignment="1">
      <alignment horizontal="center" vertical="center" wrapText="1"/>
    </xf>
    <xf numFmtId="0" fontId="10" fillId="3" borderId="8" xfId="7" applyNumberFormat="1" applyFont="1" applyFill="1" applyBorder="1" applyAlignment="1">
      <alignment horizontal="center" vertical="center" wrapText="1"/>
    </xf>
    <xf numFmtId="0" fontId="10" fillId="3" borderId="7" xfId="7" applyNumberFormat="1" applyFont="1" applyFill="1" applyBorder="1" applyAlignment="1">
      <alignment horizontal="center" vertical="center" wrapText="1"/>
    </xf>
    <xf numFmtId="0" fontId="10" fillId="3" borderId="9" xfId="7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left" vertical="center"/>
    </xf>
    <xf numFmtId="0" fontId="10" fillId="5" borderId="3" xfId="7" applyFont="1" applyFill="1" applyBorder="1" applyAlignment="1">
      <alignment horizontal="center" vertical="center" wrapText="1"/>
    </xf>
    <xf numFmtId="0" fontId="10" fillId="4" borderId="3" xfId="10" applyFont="1" applyFill="1" applyBorder="1" applyAlignment="1">
      <alignment horizontal="center" vertical="center"/>
    </xf>
    <xf numFmtId="0" fontId="10" fillId="4" borderId="10" xfId="10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center" vertical="center" wrapText="1"/>
    </xf>
    <xf numFmtId="0" fontId="10" fillId="4" borderId="2" xfId="10" applyFont="1" applyFill="1" applyBorder="1" applyAlignment="1">
      <alignment horizontal="center" vertical="center" wrapText="1"/>
    </xf>
    <xf numFmtId="0" fontId="10" fillId="4" borderId="11" xfId="10" applyFont="1" applyFill="1" applyBorder="1" applyAlignment="1">
      <alignment horizontal="center" vertical="center" wrapText="1"/>
    </xf>
    <xf numFmtId="0" fontId="10" fillId="4" borderId="27" xfId="10" applyFont="1" applyFill="1" applyBorder="1" applyAlignment="1">
      <alignment horizontal="center" vertical="center" wrapText="1"/>
    </xf>
    <xf numFmtId="0" fontId="10" fillId="4" borderId="28" xfId="10" applyFont="1" applyFill="1" applyBorder="1" applyAlignment="1">
      <alignment horizontal="center" vertical="center" wrapText="1"/>
    </xf>
    <xf numFmtId="0" fontId="10" fillId="4" borderId="29" xfId="10" applyFont="1" applyFill="1" applyBorder="1" applyAlignment="1">
      <alignment horizontal="center" vertical="center" wrapText="1"/>
    </xf>
    <xf numFmtId="0" fontId="10" fillId="4" borderId="23" xfId="10" applyFont="1" applyFill="1" applyBorder="1" applyAlignment="1">
      <alignment horizontal="center" vertical="center" wrapText="1"/>
    </xf>
    <xf numFmtId="0" fontId="10" fillId="4" borderId="18" xfId="1" applyFont="1" applyFill="1" applyBorder="1" applyAlignment="1">
      <alignment horizontal="center" vertical="center" wrapText="1"/>
    </xf>
    <xf numFmtId="0" fontId="10" fillId="4" borderId="16" xfId="1" applyFont="1" applyFill="1" applyBorder="1" applyAlignment="1">
      <alignment horizontal="center" vertical="center" wrapText="1"/>
    </xf>
    <xf numFmtId="0" fontId="10" fillId="4" borderId="26" xfId="1" applyFont="1" applyFill="1" applyBorder="1" applyAlignment="1">
      <alignment horizontal="center" vertical="center" wrapText="1"/>
    </xf>
    <xf numFmtId="0" fontId="10" fillId="5" borderId="15" xfId="7" applyFont="1" applyFill="1" applyBorder="1" applyAlignment="1">
      <alignment horizontal="center" vertical="center" wrapText="1"/>
    </xf>
    <xf numFmtId="0" fontId="10" fillId="5" borderId="23" xfId="7" applyFont="1" applyFill="1" applyBorder="1" applyAlignment="1">
      <alignment horizontal="center" vertical="center" wrapText="1"/>
    </xf>
    <xf numFmtId="164" fontId="11" fillId="7" borderId="2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164" fontId="11" fillId="7" borderId="15" xfId="0" applyNumberFormat="1" applyFont="1" applyFill="1" applyBorder="1" applyAlignment="1" applyProtection="1">
      <alignment horizontal="center" vertical="center" wrapText="1" shrinkToFit="1"/>
    </xf>
    <xf numFmtId="0" fontId="11" fillId="0" borderId="23" xfId="0" applyNumberFormat="1" applyFont="1" applyFill="1" applyBorder="1" applyAlignment="1" applyProtection="1">
      <alignment vertical="center"/>
    </xf>
    <xf numFmtId="10" fontId="11" fillId="7" borderId="24" xfId="0" applyNumberFormat="1" applyFont="1" applyFill="1" applyBorder="1" applyAlignment="1" applyProtection="1">
      <alignment horizontal="center" vertical="center" wrapText="1" shrinkToFit="1"/>
    </xf>
    <xf numFmtId="164" fontId="11" fillId="7" borderId="15" xfId="0" applyNumberFormat="1" applyFont="1" applyFill="1" applyBorder="1" applyAlignment="1" applyProtection="1">
      <alignment horizontal="center" vertical="center" wrapText="1"/>
    </xf>
    <xf numFmtId="0" fontId="11" fillId="7" borderId="19" xfId="0" applyNumberFormat="1" applyFont="1" applyFill="1" applyBorder="1" applyAlignment="1" applyProtection="1">
      <alignment horizontal="center" vertical="center" wrapText="1"/>
    </xf>
    <xf numFmtId="0" fontId="11" fillId="7" borderId="21" xfId="0" applyNumberFormat="1" applyFont="1" applyFill="1" applyBorder="1" applyAlignment="1" applyProtection="1">
      <alignment horizontal="center" vertical="center" wrapText="1"/>
    </xf>
    <xf numFmtId="0" fontId="11" fillId="7" borderId="20" xfId="0" applyNumberFormat="1" applyFont="1" applyFill="1" applyBorder="1" applyAlignment="1" applyProtection="1">
      <alignment horizontal="center" vertical="center" wrapText="1"/>
    </xf>
    <xf numFmtId="0" fontId="11" fillId="7" borderId="15" xfId="0" applyNumberFormat="1" applyFont="1" applyFill="1" applyBorder="1" applyAlignment="1" applyProtection="1">
      <alignment horizontal="center" vertical="center" wrapText="1"/>
    </xf>
    <xf numFmtId="0" fontId="11" fillId="7" borderId="22" xfId="0" applyNumberFormat="1" applyFont="1" applyFill="1" applyBorder="1" applyAlignment="1" applyProtection="1">
      <alignment horizontal="center" vertical="center" wrapText="1"/>
    </xf>
    <xf numFmtId="0" fontId="11" fillId="7" borderId="15" xfId="0" applyNumberFormat="1" applyFont="1" applyFill="1" applyBorder="1" applyAlignment="1" applyProtection="1">
      <alignment horizontal="center" vertical="center"/>
    </xf>
    <xf numFmtId="0" fontId="11" fillId="7" borderId="17" xfId="0" applyNumberFormat="1" applyFont="1" applyFill="1" applyBorder="1" applyAlignment="1" applyProtection="1">
      <alignment horizontal="center" vertical="center" wrapText="1"/>
    </xf>
    <xf numFmtId="0" fontId="11" fillId="7" borderId="18" xfId="0" applyNumberFormat="1" applyFont="1" applyFill="1" applyBorder="1" applyAlignment="1" applyProtection="1">
      <alignment horizontal="center" vertical="center" wrapText="1"/>
    </xf>
    <xf numFmtId="0" fontId="11" fillId="7" borderId="16" xfId="0" applyNumberFormat="1" applyFont="1" applyFill="1" applyBorder="1" applyAlignment="1" applyProtection="1">
      <alignment horizontal="center" vertical="center" wrapText="1"/>
    </xf>
    <xf numFmtId="0" fontId="11" fillId="7" borderId="19" xfId="0" applyNumberFormat="1" applyFont="1" applyFill="1" applyBorder="1" applyAlignment="1" applyProtection="1">
      <alignment horizontal="center" vertical="center"/>
    </xf>
    <xf numFmtId="0" fontId="11" fillId="7" borderId="21" xfId="0" applyNumberFormat="1" applyFont="1" applyFill="1" applyBorder="1" applyAlignment="1" applyProtection="1">
      <alignment horizontal="center" vertical="center"/>
    </xf>
    <xf numFmtId="0" fontId="11" fillId="3" borderId="19" xfId="7" applyNumberFormat="1" applyFont="1" applyFill="1" applyBorder="1" applyAlignment="1">
      <alignment horizontal="center" vertical="center" wrapText="1"/>
    </xf>
    <xf numFmtId="0" fontId="11" fillId="3" borderId="21" xfId="7" applyNumberFormat="1" applyFont="1" applyFill="1" applyBorder="1" applyAlignment="1">
      <alignment horizontal="center" vertical="center" wrapText="1"/>
    </xf>
    <xf numFmtId="0" fontId="11" fillId="3" borderId="20" xfId="7" applyNumberFormat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/>
    </xf>
    <xf numFmtId="0" fontId="10" fillId="5" borderId="12" xfId="10" applyFont="1" applyFill="1" applyBorder="1" applyAlignment="1">
      <alignment horizontal="center" vertical="center"/>
    </xf>
    <xf numFmtId="166" fontId="11" fillId="0" borderId="15" xfId="10" applyNumberFormat="1" applyFont="1" applyBorder="1" applyAlignment="1">
      <alignment horizontal="center" vertical="center" wrapText="1"/>
    </xf>
    <xf numFmtId="166" fontId="10" fillId="0" borderId="25" xfId="10" applyNumberFormat="1" applyFont="1" applyBorder="1" applyAlignment="1">
      <alignment horizontal="center" vertical="center" wrapText="1"/>
    </xf>
    <xf numFmtId="44" fontId="11" fillId="0" borderId="15" xfId="10" applyNumberFormat="1" applyFont="1" applyBorder="1" applyAlignment="1">
      <alignment horizontal="center" vertical="center" wrapText="1"/>
    </xf>
    <xf numFmtId="44" fontId="10" fillId="0" borderId="25" xfId="10" applyNumberFormat="1" applyFont="1" applyBorder="1" applyAlignment="1">
      <alignment horizontal="center" vertical="center"/>
    </xf>
    <xf numFmtId="44" fontId="11" fillId="7" borderId="14" xfId="0" applyNumberFormat="1" applyFont="1" applyFill="1" applyBorder="1" applyAlignment="1" applyProtection="1">
      <alignment horizontal="left" vertical="center" wrapText="1"/>
    </xf>
    <xf numFmtId="49" fontId="11" fillId="7" borderId="14" xfId="0" applyNumberFormat="1" applyFont="1" applyFill="1" applyBorder="1" applyAlignment="1" applyProtection="1">
      <alignment horizontal="center" vertical="center" wrapText="1" shrinkToFit="1"/>
    </xf>
  </cellXfs>
  <cellStyles count="20">
    <cellStyle name="Dziesiętny 2" xfId="14"/>
    <cellStyle name="Excel Built-in Normal" xfId="2"/>
    <cellStyle name="Hiperłącze 2" xfId="11"/>
    <cellStyle name="Normalny" xfId="0" builtinId="0"/>
    <cellStyle name="Normalny 2" xfId="3"/>
    <cellStyle name="Normalny 2 2" xfId="12"/>
    <cellStyle name="Normalny 3" xfId="1"/>
    <cellStyle name="Normalny 3 2" xfId="15"/>
    <cellStyle name="Normalny 4" xfId="10"/>
    <cellStyle name="Normalny 5" xfId="16"/>
    <cellStyle name="Normalny 6" xfId="17"/>
    <cellStyle name="Normalny_Arkusz1" xfId="4"/>
    <cellStyle name="Normalny_Arkusz1_Arkusz2" xfId="5"/>
    <cellStyle name="Normalny_Arkusz2" xfId="6"/>
    <cellStyle name="Normalny_Pakiet 5" xfId="7"/>
    <cellStyle name="Procentowy 2" xfId="8"/>
    <cellStyle name="Procentowy 3" xfId="9"/>
    <cellStyle name="Procentowy 4" xfId="19"/>
    <cellStyle name="Walutowy 2" xfId="13"/>
    <cellStyle name="Walutowy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topLeftCell="A40" zoomScale="60" zoomScaleNormal="60" zoomScaleSheetLayoutView="30" zoomScalePageLayoutView="50" workbookViewId="0">
      <selection activeCell="N12" sqref="N12"/>
    </sheetView>
  </sheetViews>
  <sheetFormatPr defaultRowHeight="15" x14ac:dyDescent="0.25"/>
  <cols>
    <col min="1" max="1" width="9.28515625" style="1" bestFit="1" customWidth="1"/>
    <col min="2" max="2" width="120" style="1" customWidth="1"/>
    <col min="3" max="3" width="16" style="1" customWidth="1"/>
    <col min="4" max="4" width="10.42578125" style="1" customWidth="1"/>
    <col min="5" max="5" width="9.28515625" style="1" bestFit="1" customWidth="1"/>
    <col min="6" max="6" width="10.85546875" style="1" customWidth="1"/>
    <col min="7" max="7" width="12.7109375" style="1" customWidth="1"/>
    <col min="8" max="8" width="10.42578125" style="1" customWidth="1"/>
    <col min="9" max="9" width="13" style="1" customWidth="1"/>
    <col min="10" max="10" width="19.140625" style="1" customWidth="1"/>
    <col min="11" max="11" width="9.28515625" style="1" bestFit="1" customWidth="1"/>
    <col min="12" max="12" width="22.28515625" style="1" customWidth="1"/>
    <col min="13" max="16384" width="9.140625" style="1"/>
  </cols>
  <sheetData>
    <row r="1" spans="1:12" ht="21.75" thickBot="1" x14ac:dyDescent="0.3">
      <c r="A1" s="79" t="s">
        <v>29</v>
      </c>
      <c r="B1" s="79"/>
      <c r="C1" s="3"/>
      <c r="D1" s="3"/>
      <c r="E1" s="3"/>
      <c r="F1" s="3"/>
      <c r="G1" s="3"/>
      <c r="H1" s="3"/>
      <c r="I1" s="3"/>
      <c r="J1" s="3"/>
      <c r="K1" s="4"/>
      <c r="L1" s="3"/>
    </row>
    <row r="2" spans="1:12" ht="21" x14ac:dyDescent="0.25">
      <c r="A2" s="105" t="s">
        <v>0</v>
      </c>
      <c r="B2" s="106" t="s">
        <v>1</v>
      </c>
      <c r="C2" s="107" t="s">
        <v>2</v>
      </c>
      <c r="D2" s="108" t="s">
        <v>15</v>
      </c>
      <c r="E2" s="109"/>
      <c r="F2" s="109"/>
      <c r="G2" s="109"/>
      <c r="H2" s="104" t="s">
        <v>3</v>
      </c>
      <c r="I2" s="95" t="s">
        <v>4</v>
      </c>
      <c r="J2" s="97" t="s">
        <v>5</v>
      </c>
      <c r="K2" s="99" t="s">
        <v>6</v>
      </c>
      <c r="L2" s="100" t="s">
        <v>7</v>
      </c>
    </row>
    <row r="3" spans="1:12" ht="21" x14ac:dyDescent="0.25">
      <c r="A3" s="96"/>
      <c r="B3" s="98"/>
      <c r="C3" s="96"/>
      <c r="D3" s="5" t="s">
        <v>8</v>
      </c>
      <c r="E3" s="5" t="s">
        <v>9</v>
      </c>
      <c r="F3" s="5" t="s">
        <v>10</v>
      </c>
      <c r="G3" s="6" t="s">
        <v>11</v>
      </c>
      <c r="H3" s="98"/>
      <c r="I3" s="96"/>
      <c r="J3" s="98"/>
      <c r="K3" s="96"/>
      <c r="L3" s="98"/>
    </row>
    <row r="4" spans="1:12" ht="21" x14ac:dyDescent="0.25">
      <c r="A4" s="5">
        <v>1</v>
      </c>
      <c r="B4" s="5">
        <v>2</v>
      </c>
      <c r="C4" s="5">
        <v>3</v>
      </c>
      <c r="D4" s="101">
        <v>4</v>
      </c>
      <c r="E4" s="102"/>
      <c r="F4" s="102"/>
      <c r="G4" s="103"/>
      <c r="H4" s="5">
        <v>5</v>
      </c>
      <c r="I4" s="5">
        <v>6</v>
      </c>
      <c r="J4" s="122">
        <v>7</v>
      </c>
      <c r="K4" s="7">
        <v>8</v>
      </c>
      <c r="L4" s="5">
        <v>9</v>
      </c>
    </row>
    <row r="5" spans="1:12" ht="201.75" customHeight="1" thickBot="1" x14ac:dyDescent="0.3">
      <c r="A5" s="8">
        <v>1</v>
      </c>
      <c r="B5" s="9" t="s">
        <v>30</v>
      </c>
      <c r="C5" s="10"/>
      <c r="D5" s="11">
        <v>0</v>
      </c>
      <c r="E5" s="68">
        <v>350</v>
      </c>
      <c r="F5" s="68">
        <v>3500</v>
      </c>
      <c r="G5" s="12">
        <f>D5+E5+F5</f>
        <v>3850</v>
      </c>
      <c r="H5" s="13" t="s">
        <v>12</v>
      </c>
      <c r="I5" s="10"/>
      <c r="J5" s="14">
        <f>G5*I5</f>
        <v>0</v>
      </c>
      <c r="K5" s="15">
        <v>0.08</v>
      </c>
      <c r="L5" s="16">
        <f>J5*K5+J5</f>
        <v>0</v>
      </c>
    </row>
    <row r="6" spans="1:12" ht="21.75" thickBot="1" x14ac:dyDescent="0.3">
      <c r="A6" s="110" t="s">
        <v>13</v>
      </c>
      <c r="B6" s="111"/>
      <c r="C6" s="111"/>
      <c r="D6" s="111"/>
      <c r="E6" s="111"/>
      <c r="F6" s="111"/>
      <c r="G6" s="111"/>
      <c r="H6" s="111"/>
      <c r="I6" s="111"/>
      <c r="J6" s="17">
        <f>SUM(J5)</f>
        <v>0</v>
      </c>
      <c r="K6" s="18"/>
      <c r="L6" s="19">
        <f>SUM(L5:L5)</f>
        <v>0</v>
      </c>
    </row>
    <row r="7" spans="1:12" ht="21" x14ac:dyDescent="0.35">
      <c r="A7" s="20"/>
      <c r="B7" s="21" t="s">
        <v>23</v>
      </c>
      <c r="C7" s="21"/>
      <c r="D7" s="21"/>
      <c r="E7" s="22"/>
      <c r="F7" s="22"/>
      <c r="G7" s="22"/>
      <c r="H7" s="22"/>
      <c r="I7" s="23"/>
      <c r="J7" s="24"/>
      <c r="K7" s="24"/>
      <c r="L7" s="24"/>
    </row>
    <row r="8" spans="1:12" ht="21" x14ac:dyDescent="0.35">
      <c r="A8" s="20"/>
      <c r="B8" s="21" t="s">
        <v>26</v>
      </c>
      <c r="C8" s="21"/>
      <c r="D8" s="25"/>
      <c r="E8" s="22"/>
      <c r="F8" s="22"/>
      <c r="G8" s="22"/>
      <c r="H8" s="21"/>
      <c r="I8" s="23"/>
      <c r="J8" s="24"/>
      <c r="K8" s="24"/>
      <c r="L8" s="24"/>
    </row>
    <row r="9" spans="1:12" ht="21" x14ac:dyDescent="0.35">
      <c r="A9" s="20"/>
      <c r="B9" s="21" t="s">
        <v>24</v>
      </c>
      <c r="C9" s="26"/>
      <c r="D9" s="26"/>
      <c r="E9" s="22"/>
      <c r="F9" s="22"/>
      <c r="G9" s="22"/>
      <c r="H9" s="26"/>
      <c r="I9" s="23"/>
      <c r="J9" s="24"/>
      <c r="K9" s="24"/>
      <c r="L9" s="24"/>
    </row>
    <row r="10" spans="1:12" ht="21" x14ac:dyDescent="0.35">
      <c r="A10" s="27"/>
      <c r="B10" s="25" t="s">
        <v>27</v>
      </c>
      <c r="C10" s="22"/>
      <c r="D10" s="22"/>
      <c r="E10" s="22"/>
      <c r="F10" s="22"/>
      <c r="G10" s="22"/>
      <c r="H10" s="22"/>
      <c r="I10" s="23"/>
      <c r="J10" s="24"/>
      <c r="K10" s="24"/>
      <c r="L10" s="24"/>
    </row>
    <row r="11" spans="1:12" ht="32.25" customHeight="1" x14ac:dyDescent="0.35">
      <c r="A11" s="20"/>
      <c r="B11" s="26"/>
      <c r="C11" s="26"/>
      <c r="D11" s="26"/>
      <c r="E11" s="26"/>
      <c r="F11" s="21"/>
      <c r="G11" s="21"/>
      <c r="H11" s="21"/>
      <c r="I11" s="23"/>
      <c r="J11" s="24"/>
      <c r="K11" s="24"/>
      <c r="L11" s="24"/>
    </row>
    <row r="12" spans="1:12" ht="24" customHeight="1" x14ac:dyDescent="0.35">
      <c r="A12" s="24"/>
      <c r="B12" s="28"/>
      <c r="C12" s="29" t="s">
        <v>25</v>
      </c>
      <c r="D12" s="29"/>
      <c r="E12" s="29"/>
      <c r="F12" s="29"/>
      <c r="G12" s="29"/>
      <c r="H12" s="29"/>
      <c r="I12" s="30"/>
      <c r="J12" s="31"/>
      <c r="K12" s="32"/>
      <c r="L12" s="31"/>
    </row>
    <row r="13" spans="1:12" ht="24" customHeight="1" x14ac:dyDescent="0.25">
      <c r="A13" s="28"/>
      <c r="B13" s="29"/>
      <c r="C13" s="29"/>
      <c r="D13" s="29"/>
      <c r="E13" s="29"/>
      <c r="F13" s="29"/>
      <c r="G13" s="29"/>
      <c r="H13" s="29"/>
      <c r="I13" s="30"/>
      <c r="J13" s="31"/>
      <c r="K13" s="32"/>
      <c r="L13" s="31"/>
    </row>
    <row r="14" spans="1:12" ht="21.75" thickBot="1" x14ac:dyDescent="0.3">
      <c r="A14" s="79" t="s">
        <v>28</v>
      </c>
      <c r="B14" s="79"/>
      <c r="C14" s="33"/>
      <c r="D14" s="33"/>
      <c r="E14" s="33"/>
      <c r="F14" s="33"/>
      <c r="G14" s="33"/>
      <c r="H14" s="33"/>
      <c r="I14" s="31"/>
      <c r="J14" s="31"/>
      <c r="K14" s="32"/>
      <c r="L14" s="31"/>
    </row>
    <row r="15" spans="1:12" ht="15" customHeight="1" x14ac:dyDescent="0.25">
      <c r="A15" s="88" t="s">
        <v>0</v>
      </c>
      <c r="B15" s="88" t="s">
        <v>1</v>
      </c>
      <c r="C15" s="86" t="s">
        <v>2</v>
      </c>
      <c r="D15" s="90" t="s">
        <v>16</v>
      </c>
      <c r="E15" s="91"/>
      <c r="F15" s="91"/>
      <c r="G15" s="92"/>
      <c r="H15" s="93" t="s">
        <v>3</v>
      </c>
      <c r="I15" s="86" t="s">
        <v>4</v>
      </c>
      <c r="J15" s="86" t="s">
        <v>5</v>
      </c>
      <c r="K15" s="86" t="s">
        <v>6</v>
      </c>
      <c r="L15" s="86" t="s">
        <v>7</v>
      </c>
    </row>
    <row r="16" spans="1:12" ht="21" x14ac:dyDescent="0.25">
      <c r="A16" s="89"/>
      <c r="B16" s="89"/>
      <c r="C16" s="87"/>
      <c r="D16" s="34" t="s">
        <v>8</v>
      </c>
      <c r="E16" s="34" t="s">
        <v>9</v>
      </c>
      <c r="F16" s="34" t="s">
        <v>10</v>
      </c>
      <c r="G16" s="35" t="s">
        <v>11</v>
      </c>
      <c r="H16" s="94"/>
      <c r="I16" s="87"/>
      <c r="J16" s="87"/>
      <c r="K16" s="87"/>
      <c r="L16" s="87"/>
    </row>
    <row r="17" spans="1:13" ht="21" x14ac:dyDescent="0.25">
      <c r="A17" s="36">
        <v>1</v>
      </c>
      <c r="B17" s="36">
        <v>2</v>
      </c>
      <c r="C17" s="36">
        <v>3</v>
      </c>
      <c r="D17" s="112">
        <v>4</v>
      </c>
      <c r="E17" s="113"/>
      <c r="F17" s="113"/>
      <c r="G17" s="114"/>
      <c r="H17" s="36">
        <v>5</v>
      </c>
      <c r="I17" s="36">
        <v>6</v>
      </c>
      <c r="J17" s="37">
        <v>7</v>
      </c>
      <c r="K17" s="37">
        <v>8</v>
      </c>
      <c r="L17" s="36">
        <v>9</v>
      </c>
    </row>
    <row r="18" spans="1:13" ht="89.25" customHeight="1" x14ac:dyDescent="0.25">
      <c r="A18" s="38">
        <v>1</v>
      </c>
      <c r="B18" s="39" t="s">
        <v>31</v>
      </c>
      <c r="C18" s="40"/>
      <c r="D18" s="41">
        <v>12000</v>
      </c>
      <c r="E18" s="41">
        <v>2000</v>
      </c>
      <c r="F18" s="41">
        <v>10000</v>
      </c>
      <c r="G18" s="12">
        <f>D18+E18+F18</f>
        <v>24000</v>
      </c>
      <c r="H18" s="42" t="s">
        <v>12</v>
      </c>
      <c r="I18" s="10"/>
      <c r="J18" s="14">
        <f>G18*I18</f>
        <v>0</v>
      </c>
      <c r="K18" s="43">
        <v>0.08</v>
      </c>
      <c r="L18" s="44">
        <f t="shared" ref="L18" si="0">J18*K18+J18</f>
        <v>0</v>
      </c>
    </row>
    <row r="19" spans="1:13" ht="21.75" thickBot="1" x14ac:dyDescent="0.3">
      <c r="A19" s="115" t="s">
        <v>13</v>
      </c>
      <c r="B19" s="115"/>
      <c r="C19" s="115"/>
      <c r="D19" s="115"/>
      <c r="E19" s="115"/>
      <c r="F19" s="115"/>
      <c r="G19" s="115"/>
      <c r="H19" s="115"/>
      <c r="I19" s="115"/>
      <c r="J19" s="45">
        <f>SUM(J18:J18)</f>
        <v>0</v>
      </c>
      <c r="K19" s="46"/>
      <c r="L19" s="47">
        <f>SUM(L18:L18)</f>
        <v>0</v>
      </c>
    </row>
    <row r="20" spans="1:13" ht="21" x14ac:dyDescent="0.35">
      <c r="A20" s="20"/>
      <c r="B20" s="21" t="s">
        <v>23</v>
      </c>
      <c r="C20" s="21"/>
      <c r="D20" s="21"/>
      <c r="E20" s="22"/>
      <c r="F20" s="22"/>
      <c r="G20" s="22"/>
      <c r="H20" s="22"/>
      <c r="I20" s="48"/>
      <c r="J20" s="49"/>
      <c r="K20" s="50"/>
      <c r="L20" s="51"/>
      <c r="M20" s="2"/>
    </row>
    <row r="21" spans="1:13" ht="21" x14ac:dyDescent="0.35">
      <c r="A21" s="20"/>
      <c r="B21" s="21" t="s">
        <v>26</v>
      </c>
      <c r="C21" s="21"/>
      <c r="D21" s="25"/>
      <c r="E21" s="22"/>
      <c r="F21" s="22"/>
      <c r="G21" s="22"/>
      <c r="H21" s="21"/>
      <c r="I21" s="48"/>
      <c r="J21" s="49"/>
      <c r="K21" s="50"/>
      <c r="L21" s="51"/>
      <c r="M21" s="2"/>
    </row>
    <row r="22" spans="1:13" ht="21" x14ac:dyDescent="0.35">
      <c r="A22" s="20"/>
      <c r="B22" s="21" t="s">
        <v>24</v>
      </c>
      <c r="C22" s="26"/>
      <c r="D22" s="26"/>
      <c r="E22" s="22"/>
      <c r="F22" s="22"/>
      <c r="G22" s="22"/>
      <c r="H22" s="26"/>
      <c r="I22" s="48"/>
      <c r="J22" s="49"/>
      <c r="K22" s="50"/>
      <c r="L22" s="51"/>
      <c r="M22" s="2"/>
    </row>
    <row r="23" spans="1:13" ht="21" x14ac:dyDescent="0.35">
      <c r="A23" s="27"/>
      <c r="B23" s="25" t="s">
        <v>27</v>
      </c>
      <c r="C23" s="22"/>
      <c r="D23" s="22"/>
      <c r="E23" s="22"/>
      <c r="F23" s="22"/>
      <c r="G23" s="22"/>
      <c r="H23" s="22"/>
      <c r="I23" s="48"/>
      <c r="J23" s="49"/>
      <c r="K23" s="50"/>
      <c r="L23" s="51"/>
      <c r="M23" s="2"/>
    </row>
    <row r="24" spans="1:13" ht="50.25" customHeight="1" x14ac:dyDescent="0.35">
      <c r="A24" s="20"/>
      <c r="B24" s="26"/>
      <c r="C24" s="26"/>
      <c r="D24" s="26"/>
      <c r="E24" s="26"/>
      <c r="F24" s="21"/>
      <c r="G24" s="21"/>
      <c r="H24" s="21"/>
      <c r="I24" s="52"/>
      <c r="J24" s="52"/>
      <c r="K24" s="52"/>
      <c r="L24" s="52"/>
      <c r="M24" s="2"/>
    </row>
    <row r="25" spans="1:13" ht="21" x14ac:dyDescent="0.35">
      <c r="A25" s="28"/>
      <c r="B25" s="70" t="s">
        <v>25</v>
      </c>
      <c r="C25" s="70"/>
      <c r="D25" s="70"/>
      <c r="E25" s="70"/>
      <c r="F25" s="70"/>
      <c r="G25" s="70"/>
      <c r="H25" s="70"/>
      <c r="I25" s="24"/>
      <c r="J25" s="24"/>
      <c r="K25" s="24"/>
      <c r="L25" s="24"/>
    </row>
    <row r="26" spans="1:13" ht="21" x14ac:dyDescent="0.35">
      <c r="A26" s="28"/>
      <c r="B26" s="29"/>
      <c r="C26" s="29"/>
      <c r="D26" s="29"/>
      <c r="E26" s="29"/>
      <c r="F26" s="29"/>
      <c r="G26" s="29"/>
      <c r="H26" s="29"/>
      <c r="I26" s="24"/>
      <c r="J26" s="24"/>
      <c r="K26" s="24"/>
      <c r="L26" s="24"/>
    </row>
    <row r="27" spans="1:13" ht="21.75" thickBot="1" x14ac:dyDescent="0.4">
      <c r="A27" s="79" t="s">
        <v>20</v>
      </c>
      <c r="B27" s="79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3" ht="21" x14ac:dyDescent="0.25">
      <c r="A28" s="80" t="s">
        <v>0</v>
      </c>
      <c r="B28" s="81" t="s">
        <v>1</v>
      </c>
      <c r="C28" s="82" t="s">
        <v>2</v>
      </c>
      <c r="D28" s="84" t="s">
        <v>16</v>
      </c>
      <c r="E28" s="85"/>
      <c r="F28" s="85"/>
      <c r="G28" s="85"/>
      <c r="H28" s="80" t="s">
        <v>3</v>
      </c>
      <c r="I28" s="75" t="s">
        <v>4</v>
      </c>
      <c r="J28" s="73" t="s">
        <v>5</v>
      </c>
      <c r="K28" s="74" t="s">
        <v>6</v>
      </c>
      <c r="L28" s="75" t="s">
        <v>7</v>
      </c>
    </row>
    <row r="29" spans="1:13" ht="21" x14ac:dyDescent="0.25">
      <c r="A29" s="80"/>
      <c r="B29" s="81"/>
      <c r="C29" s="83"/>
      <c r="D29" s="53" t="s">
        <v>8</v>
      </c>
      <c r="E29" s="53" t="s">
        <v>9</v>
      </c>
      <c r="F29" s="53" t="s">
        <v>10</v>
      </c>
      <c r="G29" s="54" t="s">
        <v>11</v>
      </c>
      <c r="H29" s="80"/>
      <c r="I29" s="75"/>
      <c r="J29" s="73"/>
      <c r="K29" s="74"/>
      <c r="L29" s="75"/>
    </row>
    <row r="30" spans="1:13" ht="21" x14ac:dyDescent="0.25">
      <c r="A30" s="55">
        <v>1</v>
      </c>
      <c r="B30" s="55">
        <v>2</v>
      </c>
      <c r="C30" s="55">
        <v>3</v>
      </c>
      <c r="D30" s="76">
        <v>4</v>
      </c>
      <c r="E30" s="77"/>
      <c r="F30" s="77"/>
      <c r="G30" s="78"/>
      <c r="H30" s="55">
        <v>5</v>
      </c>
      <c r="I30" s="55">
        <v>6</v>
      </c>
      <c r="J30" s="56">
        <v>7</v>
      </c>
      <c r="K30" s="56">
        <v>8</v>
      </c>
      <c r="L30" s="55">
        <v>9</v>
      </c>
    </row>
    <row r="31" spans="1:13" ht="285.75" customHeight="1" thickBot="1" x14ac:dyDescent="0.3">
      <c r="A31" s="57">
        <v>1</v>
      </c>
      <c r="B31" s="58" t="s">
        <v>14</v>
      </c>
      <c r="C31" s="10"/>
      <c r="D31" s="9">
        <v>25000</v>
      </c>
      <c r="E31" s="59">
        <v>0</v>
      </c>
      <c r="F31" s="9">
        <v>1250</v>
      </c>
      <c r="G31" s="12">
        <f>D31+E31+F31</f>
        <v>26250</v>
      </c>
      <c r="H31" s="60" t="s">
        <v>12</v>
      </c>
      <c r="I31" s="10"/>
      <c r="J31" s="117">
        <f>G31*I31</f>
        <v>0</v>
      </c>
      <c r="K31" s="61">
        <v>0.08</v>
      </c>
      <c r="L31" s="62">
        <f>J31*K31+J31</f>
        <v>0</v>
      </c>
    </row>
    <row r="32" spans="1:13" ht="21.75" thickBot="1" x14ac:dyDescent="0.3">
      <c r="A32" s="116" t="s">
        <v>13</v>
      </c>
      <c r="B32" s="116"/>
      <c r="C32" s="116"/>
      <c r="D32" s="116"/>
      <c r="E32" s="116"/>
      <c r="F32" s="116"/>
      <c r="G32" s="116"/>
      <c r="H32" s="116"/>
      <c r="I32" s="116"/>
      <c r="J32" s="118">
        <f>SUM(J31)</f>
        <v>0</v>
      </c>
      <c r="K32" s="63"/>
      <c r="L32" s="64">
        <f>SUM(L31)</f>
        <v>0</v>
      </c>
    </row>
    <row r="33" spans="1:13" ht="21" x14ac:dyDescent="0.35">
      <c r="A33" s="20"/>
      <c r="B33" s="21" t="s">
        <v>23</v>
      </c>
      <c r="C33" s="21"/>
      <c r="D33" s="21"/>
      <c r="E33" s="22"/>
      <c r="F33" s="22"/>
      <c r="G33" s="22"/>
      <c r="H33" s="22"/>
      <c r="I33" s="48"/>
      <c r="J33" s="49"/>
      <c r="K33" s="50"/>
      <c r="L33" s="51"/>
      <c r="M33" s="2"/>
    </row>
    <row r="34" spans="1:13" ht="21" x14ac:dyDescent="0.35">
      <c r="A34" s="20"/>
      <c r="B34" s="21" t="s">
        <v>26</v>
      </c>
      <c r="C34" s="21"/>
      <c r="D34" s="25"/>
      <c r="E34" s="22"/>
      <c r="F34" s="22"/>
      <c r="G34" s="22"/>
      <c r="H34" s="21"/>
      <c r="I34" s="48"/>
      <c r="J34" s="49"/>
      <c r="K34" s="50"/>
      <c r="L34" s="51"/>
      <c r="M34" s="2"/>
    </row>
    <row r="35" spans="1:13" ht="21" x14ac:dyDescent="0.35">
      <c r="A35" s="20"/>
      <c r="B35" s="21" t="s">
        <v>24</v>
      </c>
      <c r="C35" s="26"/>
      <c r="D35" s="26"/>
      <c r="E35" s="22"/>
      <c r="F35" s="22"/>
      <c r="G35" s="22"/>
      <c r="H35" s="26"/>
      <c r="I35" s="48"/>
      <c r="J35" s="49"/>
      <c r="K35" s="50"/>
      <c r="L35" s="51"/>
      <c r="M35" s="2"/>
    </row>
    <row r="36" spans="1:13" ht="21" x14ac:dyDescent="0.35">
      <c r="A36" s="27"/>
      <c r="B36" s="25" t="s">
        <v>27</v>
      </c>
      <c r="C36" s="22"/>
      <c r="D36" s="22"/>
      <c r="E36" s="22"/>
      <c r="F36" s="22"/>
      <c r="G36" s="22"/>
      <c r="H36" s="22"/>
      <c r="I36" s="48"/>
      <c r="J36" s="49"/>
      <c r="K36" s="50"/>
      <c r="L36" s="51"/>
      <c r="M36" s="2"/>
    </row>
    <row r="37" spans="1:13" ht="105.75" customHeight="1" x14ac:dyDescent="0.35">
      <c r="A37" s="20"/>
      <c r="B37" s="26"/>
      <c r="C37" s="26"/>
      <c r="D37" s="26"/>
      <c r="E37" s="26"/>
      <c r="F37" s="21"/>
      <c r="G37" s="21"/>
      <c r="H37" s="21"/>
      <c r="I37" s="52"/>
      <c r="J37" s="52"/>
      <c r="K37" s="52"/>
      <c r="L37" s="52"/>
      <c r="M37" s="2"/>
    </row>
    <row r="38" spans="1:13" ht="21" x14ac:dyDescent="0.35">
      <c r="A38" s="28"/>
      <c r="B38" s="70" t="s">
        <v>25</v>
      </c>
      <c r="C38" s="70"/>
      <c r="D38" s="70"/>
      <c r="E38" s="70"/>
      <c r="F38" s="70"/>
      <c r="G38" s="70"/>
      <c r="H38" s="70"/>
      <c r="I38" s="24"/>
      <c r="J38" s="24"/>
      <c r="K38" s="24"/>
      <c r="L38" s="24"/>
    </row>
    <row r="39" spans="1:13" ht="21" x14ac:dyDescent="0.3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3" ht="21" x14ac:dyDescent="0.35">
      <c r="A40" s="24"/>
      <c r="B40" s="24"/>
      <c r="C40" s="24"/>
      <c r="D40" s="24"/>
      <c r="E40" s="24"/>
      <c r="F40" s="24"/>
      <c r="G40" s="24"/>
      <c r="H40" s="24"/>
      <c r="I40" s="24"/>
      <c r="J40" s="65"/>
      <c r="K40" s="24"/>
      <c r="L40" s="24"/>
    </row>
    <row r="41" spans="1:13" ht="21.75" thickBot="1" x14ac:dyDescent="0.4">
      <c r="A41" s="66" t="s">
        <v>17</v>
      </c>
      <c r="B41" s="66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3" ht="21" x14ac:dyDescent="0.25">
      <c r="A42" s="80" t="s">
        <v>0</v>
      </c>
      <c r="B42" s="81" t="s">
        <v>1</v>
      </c>
      <c r="C42" s="82" t="s">
        <v>2</v>
      </c>
      <c r="D42" s="84" t="s">
        <v>16</v>
      </c>
      <c r="E42" s="85"/>
      <c r="F42" s="85"/>
      <c r="G42" s="85"/>
      <c r="H42" s="80" t="s">
        <v>3</v>
      </c>
      <c r="I42" s="75" t="s">
        <v>4</v>
      </c>
      <c r="J42" s="73" t="s">
        <v>5</v>
      </c>
      <c r="K42" s="74" t="s">
        <v>6</v>
      </c>
      <c r="L42" s="75" t="s">
        <v>7</v>
      </c>
    </row>
    <row r="43" spans="1:13" ht="21" x14ac:dyDescent="0.25">
      <c r="A43" s="80"/>
      <c r="B43" s="81"/>
      <c r="C43" s="83"/>
      <c r="D43" s="53" t="s">
        <v>8</v>
      </c>
      <c r="E43" s="53" t="s">
        <v>9</v>
      </c>
      <c r="F43" s="53" t="s">
        <v>10</v>
      </c>
      <c r="G43" s="54" t="s">
        <v>11</v>
      </c>
      <c r="H43" s="80"/>
      <c r="I43" s="75"/>
      <c r="J43" s="73"/>
      <c r="K43" s="74"/>
      <c r="L43" s="75"/>
    </row>
    <row r="44" spans="1:13" ht="21" x14ac:dyDescent="0.25">
      <c r="A44" s="55">
        <v>1</v>
      </c>
      <c r="B44" s="55">
        <v>2</v>
      </c>
      <c r="C44" s="55">
        <v>3</v>
      </c>
      <c r="D44" s="76">
        <v>4</v>
      </c>
      <c r="E44" s="77"/>
      <c r="F44" s="77"/>
      <c r="G44" s="78"/>
      <c r="H44" s="55">
        <v>5</v>
      </c>
      <c r="I44" s="55">
        <v>6</v>
      </c>
      <c r="J44" s="56">
        <v>7</v>
      </c>
      <c r="K44" s="56">
        <v>8</v>
      </c>
      <c r="L44" s="55">
        <v>9</v>
      </c>
    </row>
    <row r="45" spans="1:13" ht="184.5" customHeight="1" thickBot="1" x14ac:dyDescent="0.3">
      <c r="A45" s="57">
        <v>1</v>
      </c>
      <c r="B45" s="67" t="s">
        <v>18</v>
      </c>
      <c r="C45" s="10"/>
      <c r="D45" s="59">
        <v>0</v>
      </c>
      <c r="E45" s="59">
        <v>0</v>
      </c>
      <c r="F45" s="59">
        <v>500</v>
      </c>
      <c r="G45" s="12">
        <f>D45+E45+F45</f>
        <v>500</v>
      </c>
      <c r="H45" s="60" t="s">
        <v>12</v>
      </c>
      <c r="I45" s="10"/>
      <c r="J45" s="117">
        <f>G45*I45</f>
        <v>0</v>
      </c>
      <c r="K45" s="61">
        <v>0.08</v>
      </c>
      <c r="L45" s="119">
        <f>J45*K45+J45</f>
        <v>0</v>
      </c>
    </row>
    <row r="46" spans="1:13" ht="21.75" thickBot="1" x14ac:dyDescent="0.3">
      <c r="A46" s="71" t="s">
        <v>13</v>
      </c>
      <c r="B46" s="72"/>
      <c r="C46" s="72"/>
      <c r="D46" s="72"/>
      <c r="E46" s="72"/>
      <c r="F46" s="72"/>
      <c r="G46" s="72"/>
      <c r="H46" s="72"/>
      <c r="I46" s="72"/>
      <c r="J46" s="118">
        <f>SUM(J45)</f>
        <v>0</v>
      </c>
      <c r="K46" s="63"/>
      <c r="L46" s="120">
        <f>SUM(L45)</f>
        <v>0</v>
      </c>
    </row>
    <row r="47" spans="1:13" ht="21" x14ac:dyDescent="0.35">
      <c r="A47" s="20"/>
      <c r="B47" s="21" t="s">
        <v>23</v>
      </c>
      <c r="C47" s="21"/>
      <c r="D47" s="21"/>
      <c r="E47" s="22"/>
      <c r="F47" s="22"/>
      <c r="G47" s="22"/>
      <c r="H47" s="22"/>
      <c r="I47" s="48"/>
      <c r="J47" s="49"/>
      <c r="K47" s="50"/>
      <c r="L47" s="51"/>
      <c r="M47" s="2"/>
    </row>
    <row r="48" spans="1:13" ht="21" x14ac:dyDescent="0.35">
      <c r="A48" s="20"/>
      <c r="B48" s="21" t="s">
        <v>26</v>
      </c>
      <c r="C48" s="21"/>
      <c r="D48" s="25"/>
      <c r="E48" s="22"/>
      <c r="F48" s="22"/>
      <c r="G48" s="22"/>
      <c r="H48" s="21"/>
      <c r="I48" s="48"/>
      <c r="J48" s="49"/>
      <c r="K48" s="50"/>
      <c r="L48" s="51"/>
      <c r="M48" s="2"/>
    </row>
    <row r="49" spans="1:13" ht="21" x14ac:dyDescent="0.35">
      <c r="A49" s="20"/>
      <c r="B49" s="21" t="s">
        <v>24</v>
      </c>
      <c r="C49" s="26"/>
      <c r="D49" s="26"/>
      <c r="E49" s="22"/>
      <c r="F49" s="22"/>
      <c r="G49" s="22"/>
      <c r="H49" s="26"/>
      <c r="I49" s="48"/>
      <c r="J49" s="49"/>
      <c r="K49" s="50"/>
      <c r="L49" s="51"/>
      <c r="M49" s="2"/>
    </row>
    <row r="50" spans="1:13" ht="21" x14ac:dyDescent="0.35">
      <c r="A50" s="27"/>
      <c r="B50" s="25" t="s">
        <v>27</v>
      </c>
      <c r="C50" s="22"/>
      <c r="D50" s="22"/>
      <c r="E50" s="22"/>
      <c r="F50" s="22"/>
      <c r="G50" s="22"/>
      <c r="H50" s="22"/>
      <c r="I50" s="48"/>
      <c r="J50" s="49"/>
      <c r="K50" s="50"/>
      <c r="L50" s="51"/>
      <c r="M50" s="2"/>
    </row>
    <row r="51" spans="1:13" ht="127.5" customHeight="1" x14ac:dyDescent="0.35">
      <c r="A51" s="20"/>
      <c r="B51" s="26"/>
      <c r="C51" s="26"/>
      <c r="D51" s="26"/>
      <c r="E51" s="26"/>
      <c r="F51" s="21"/>
      <c r="G51" s="21"/>
      <c r="H51" s="21"/>
      <c r="I51" s="52"/>
      <c r="J51" s="52"/>
      <c r="K51" s="52"/>
      <c r="L51" s="52"/>
      <c r="M51" s="2"/>
    </row>
    <row r="52" spans="1:13" ht="21" x14ac:dyDescent="0.35">
      <c r="A52" s="28"/>
      <c r="B52" s="70" t="s">
        <v>25</v>
      </c>
      <c r="C52" s="70"/>
      <c r="D52" s="70"/>
      <c r="E52" s="70"/>
      <c r="F52" s="70"/>
      <c r="G52" s="70"/>
      <c r="H52" s="70"/>
      <c r="I52" s="24"/>
      <c r="J52" s="24"/>
      <c r="K52" s="24"/>
      <c r="L52" s="24"/>
    </row>
    <row r="53" spans="1:13" ht="21" x14ac:dyDescent="0.3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3" ht="21" x14ac:dyDescent="0.3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3" ht="21.75" thickBot="1" x14ac:dyDescent="0.4">
      <c r="A55" s="66" t="s">
        <v>21</v>
      </c>
      <c r="B55" s="66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3" ht="21" x14ac:dyDescent="0.25">
      <c r="A56" s="80" t="s">
        <v>0</v>
      </c>
      <c r="B56" s="81" t="s">
        <v>1</v>
      </c>
      <c r="C56" s="82" t="s">
        <v>2</v>
      </c>
      <c r="D56" s="84" t="s">
        <v>16</v>
      </c>
      <c r="E56" s="85"/>
      <c r="F56" s="85"/>
      <c r="G56" s="85"/>
      <c r="H56" s="80" t="s">
        <v>3</v>
      </c>
      <c r="I56" s="75" t="s">
        <v>4</v>
      </c>
      <c r="J56" s="73" t="s">
        <v>5</v>
      </c>
      <c r="K56" s="74" t="s">
        <v>6</v>
      </c>
      <c r="L56" s="75" t="s">
        <v>7</v>
      </c>
    </row>
    <row r="57" spans="1:13" ht="21" x14ac:dyDescent="0.25">
      <c r="A57" s="80"/>
      <c r="B57" s="81"/>
      <c r="C57" s="83"/>
      <c r="D57" s="53" t="s">
        <v>8</v>
      </c>
      <c r="E57" s="53" t="s">
        <v>9</v>
      </c>
      <c r="F57" s="53" t="s">
        <v>10</v>
      </c>
      <c r="G57" s="54" t="s">
        <v>11</v>
      </c>
      <c r="H57" s="80"/>
      <c r="I57" s="75"/>
      <c r="J57" s="73"/>
      <c r="K57" s="74"/>
      <c r="L57" s="75"/>
    </row>
    <row r="58" spans="1:13" ht="21" x14ac:dyDescent="0.25">
      <c r="A58" s="55">
        <v>1</v>
      </c>
      <c r="B58" s="55">
        <v>2</v>
      </c>
      <c r="C58" s="55">
        <v>3</v>
      </c>
      <c r="D58" s="76">
        <v>4</v>
      </c>
      <c r="E58" s="77"/>
      <c r="F58" s="77"/>
      <c r="G58" s="78"/>
      <c r="H58" s="55">
        <v>5</v>
      </c>
      <c r="I58" s="55">
        <v>6</v>
      </c>
      <c r="J58" s="56">
        <v>7</v>
      </c>
      <c r="K58" s="56">
        <v>8</v>
      </c>
      <c r="L58" s="55">
        <v>9</v>
      </c>
    </row>
    <row r="59" spans="1:13" ht="357" thickBot="1" x14ac:dyDescent="0.3">
      <c r="A59" s="57">
        <v>1</v>
      </c>
      <c r="B59" s="69" t="s">
        <v>19</v>
      </c>
      <c r="C59" s="10"/>
      <c r="D59" s="59">
        <v>0</v>
      </c>
      <c r="E59" s="59">
        <v>0</v>
      </c>
      <c r="F59" s="59">
        <v>70</v>
      </c>
      <c r="G59" s="12">
        <f>D59+E59+F59</f>
        <v>70</v>
      </c>
      <c r="H59" s="60" t="s">
        <v>22</v>
      </c>
      <c r="I59" s="121"/>
      <c r="J59" s="117">
        <f>G59*I59</f>
        <v>0</v>
      </c>
      <c r="K59" s="61">
        <v>0.08</v>
      </c>
      <c r="L59" s="119">
        <f>J59*K59+J59</f>
        <v>0</v>
      </c>
    </row>
    <row r="60" spans="1:13" ht="21.75" thickBot="1" x14ac:dyDescent="0.3">
      <c r="A60" s="71" t="s">
        <v>13</v>
      </c>
      <c r="B60" s="72"/>
      <c r="C60" s="72"/>
      <c r="D60" s="72"/>
      <c r="E60" s="72"/>
      <c r="F60" s="72"/>
      <c r="G60" s="72"/>
      <c r="H60" s="72"/>
      <c r="I60" s="72"/>
      <c r="J60" s="118">
        <f>SUM(J59)</f>
        <v>0</v>
      </c>
      <c r="K60" s="63"/>
      <c r="L60" s="120">
        <f>SUM(L59)</f>
        <v>0</v>
      </c>
    </row>
    <row r="61" spans="1:13" ht="21" x14ac:dyDescent="0.35">
      <c r="A61" s="20"/>
      <c r="B61" s="21" t="s">
        <v>23</v>
      </c>
      <c r="C61" s="21"/>
      <c r="D61" s="21"/>
      <c r="E61" s="22"/>
      <c r="F61" s="22"/>
      <c r="G61" s="22"/>
      <c r="H61" s="22"/>
      <c r="I61" s="48"/>
      <c r="J61" s="49"/>
      <c r="K61" s="50"/>
      <c r="L61" s="51"/>
      <c r="M61" s="2"/>
    </row>
    <row r="62" spans="1:13" ht="21" x14ac:dyDescent="0.35">
      <c r="A62" s="20"/>
      <c r="B62" s="21" t="s">
        <v>26</v>
      </c>
      <c r="C62" s="21"/>
      <c r="D62" s="25"/>
      <c r="E62" s="22"/>
      <c r="F62" s="22"/>
      <c r="G62" s="22"/>
      <c r="H62" s="21"/>
      <c r="I62" s="48"/>
      <c r="J62" s="49"/>
      <c r="K62" s="50"/>
      <c r="L62" s="51"/>
      <c r="M62" s="2"/>
    </row>
    <row r="63" spans="1:13" ht="21" x14ac:dyDescent="0.35">
      <c r="A63" s="20"/>
      <c r="B63" s="21" t="s">
        <v>24</v>
      </c>
      <c r="C63" s="26"/>
      <c r="D63" s="26"/>
      <c r="E63" s="22"/>
      <c r="F63" s="22"/>
      <c r="G63" s="22"/>
      <c r="H63" s="26"/>
      <c r="I63" s="48"/>
      <c r="J63" s="49"/>
      <c r="K63" s="50"/>
      <c r="L63" s="51"/>
      <c r="M63" s="2"/>
    </row>
    <row r="64" spans="1:13" ht="21" x14ac:dyDescent="0.35">
      <c r="A64" s="27"/>
      <c r="B64" s="25" t="s">
        <v>27</v>
      </c>
      <c r="C64" s="22"/>
      <c r="D64" s="22"/>
      <c r="E64" s="22"/>
      <c r="F64" s="22"/>
      <c r="G64" s="22"/>
      <c r="H64" s="22"/>
      <c r="I64" s="48"/>
      <c r="J64" s="49"/>
      <c r="K64" s="50"/>
      <c r="L64" s="51"/>
      <c r="M64" s="2"/>
    </row>
    <row r="65" spans="1:13" ht="111.75" customHeight="1" x14ac:dyDescent="0.35">
      <c r="A65" s="20"/>
      <c r="B65" s="26"/>
      <c r="C65" s="26"/>
      <c r="D65" s="26"/>
      <c r="E65" s="26"/>
      <c r="F65" s="21"/>
      <c r="G65" s="21"/>
      <c r="H65" s="21"/>
      <c r="I65" s="52"/>
      <c r="J65" s="52"/>
      <c r="K65" s="52"/>
      <c r="L65" s="52"/>
      <c r="M65" s="2"/>
    </row>
    <row r="66" spans="1:13" ht="21" x14ac:dyDescent="0.35">
      <c r="A66" s="28"/>
      <c r="B66" s="70" t="s">
        <v>25</v>
      </c>
      <c r="C66" s="70"/>
      <c r="D66" s="70"/>
      <c r="E66" s="70"/>
      <c r="F66" s="70"/>
      <c r="G66" s="70"/>
      <c r="H66" s="70"/>
      <c r="I66" s="24"/>
      <c r="J66" s="24"/>
      <c r="K66" s="24"/>
      <c r="L66" s="24"/>
    </row>
    <row r="67" spans="1:13" ht="21" x14ac:dyDescent="0.3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3" ht="21" x14ac:dyDescent="0.3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3" ht="21" x14ac:dyDescent="0.3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3" ht="21" x14ac:dyDescent="0.3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3" ht="21" x14ac:dyDescent="0.3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3" ht="21" x14ac:dyDescent="0.3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3" ht="21" x14ac:dyDescent="0.3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3" ht="21" x14ac:dyDescent="0.3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3" ht="21" x14ac:dyDescent="0.3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3" ht="21" x14ac:dyDescent="0.3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3" ht="21" x14ac:dyDescent="0.3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3" ht="21" x14ac:dyDescent="0.3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3" ht="21" x14ac:dyDescent="0.3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3" ht="21" x14ac:dyDescent="0.3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21" x14ac:dyDescent="0.3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21" x14ac:dyDescent="0.3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21" x14ac:dyDescent="0.3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21" x14ac:dyDescent="0.3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21" x14ac:dyDescent="0.3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21" x14ac:dyDescent="0.3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21" x14ac:dyDescent="0.3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21" x14ac:dyDescent="0.3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21" x14ac:dyDescent="0.3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21" x14ac:dyDescent="0.3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21" x14ac:dyDescent="0.3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21" x14ac:dyDescent="0.3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21" x14ac:dyDescent="0.3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21" x14ac:dyDescent="0.3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21" x14ac:dyDescent="0.3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21" x14ac:dyDescent="0.3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21" x14ac:dyDescent="0.3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21" x14ac:dyDescent="0.3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21" x14ac:dyDescent="0.3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21" x14ac:dyDescent="0.3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21" x14ac:dyDescent="0.3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21" x14ac:dyDescent="0.3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21" x14ac:dyDescent="0.3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21" x14ac:dyDescent="0.3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21" x14ac:dyDescent="0.3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21" x14ac:dyDescent="0.3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21" x14ac:dyDescent="0.3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21" x14ac:dyDescent="0.3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21" x14ac:dyDescent="0.3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21" x14ac:dyDescent="0.3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21" x14ac:dyDescent="0.3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21" x14ac:dyDescent="0.3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21" x14ac:dyDescent="0.3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21" x14ac:dyDescent="0.3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21" x14ac:dyDescent="0.3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21" x14ac:dyDescent="0.3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21" x14ac:dyDescent="0.3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21" x14ac:dyDescent="0.3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</sheetData>
  <mergeCells count="62">
    <mergeCell ref="K56:K57"/>
    <mergeCell ref="L56:L57"/>
    <mergeCell ref="D58:G58"/>
    <mergeCell ref="A56:A57"/>
    <mergeCell ref="B56:B57"/>
    <mergeCell ref="C56:C57"/>
    <mergeCell ref="D56:G56"/>
    <mergeCell ref="H56:H57"/>
    <mergeCell ref="K42:K43"/>
    <mergeCell ref="L42:L43"/>
    <mergeCell ref="D44:G44"/>
    <mergeCell ref="A42:A43"/>
    <mergeCell ref="B42:B43"/>
    <mergeCell ref="C42:C43"/>
    <mergeCell ref="D42:G42"/>
    <mergeCell ref="H42:H43"/>
    <mergeCell ref="I42:I43"/>
    <mergeCell ref="A6:I6"/>
    <mergeCell ref="A14:B14"/>
    <mergeCell ref="D17:G17"/>
    <mergeCell ref="A19:I19"/>
    <mergeCell ref="A32:I32"/>
    <mergeCell ref="B25:H25"/>
    <mergeCell ref="A1:B1"/>
    <mergeCell ref="A2:A3"/>
    <mergeCell ref="B2:B3"/>
    <mergeCell ref="C2:C3"/>
    <mergeCell ref="D2:G2"/>
    <mergeCell ref="I2:I3"/>
    <mergeCell ref="J2:J3"/>
    <mergeCell ref="K2:K3"/>
    <mergeCell ref="L2:L3"/>
    <mergeCell ref="D4:G4"/>
    <mergeCell ref="H2:H3"/>
    <mergeCell ref="L15:L16"/>
    <mergeCell ref="A15:A16"/>
    <mergeCell ref="B15:B16"/>
    <mergeCell ref="C15:C16"/>
    <mergeCell ref="D15:G15"/>
    <mergeCell ref="H15:H16"/>
    <mergeCell ref="I15:I16"/>
    <mergeCell ref="J15:J16"/>
    <mergeCell ref="K15:K16"/>
    <mergeCell ref="K28:K29"/>
    <mergeCell ref="L28:L29"/>
    <mergeCell ref="D30:G30"/>
    <mergeCell ref="A27:B27"/>
    <mergeCell ref="A28:A29"/>
    <mergeCell ref="B28:B29"/>
    <mergeCell ref="C28:C29"/>
    <mergeCell ref="D28:G28"/>
    <mergeCell ref="H28:H29"/>
    <mergeCell ref="I28:I29"/>
    <mergeCell ref="B66:H66"/>
    <mergeCell ref="A46:I46"/>
    <mergeCell ref="B38:H38"/>
    <mergeCell ref="B52:H52"/>
    <mergeCell ref="J28:J29"/>
    <mergeCell ref="J42:J43"/>
    <mergeCell ref="A60:I60"/>
    <mergeCell ref="I56:I57"/>
    <mergeCell ref="J56:J57"/>
  </mergeCells>
  <pageMargins left="0.25" right="0.25" top="0.75" bottom="0.75" header="0.3" footer="0.3"/>
  <pageSetup paperSize="9" scale="52" orientation="landscape" horizontalDpi="4294967294" verticalDpi="4294967294" r:id="rId1"/>
  <headerFooter>
    <oddHeader>&amp;L&amp;18ZP/17/2018&amp;C&amp;"-,Pogrubiony"&amp;18Formularz asortymentowo-ilościowo-cenowy</oddHeader>
    <oddFooter>&amp;C&amp;P/&amp;N</oddFooter>
  </headerFooter>
  <rowBreaks count="4" manualBreakCount="4">
    <brk id="13" max="16383" man="1"/>
    <brk id="26" max="16383" man="1"/>
    <brk id="38" max="11" man="1"/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Walkowiak-Dziubich</dc:creator>
  <cp:lastModifiedBy>Ewa Walkowiak-Dziubich</cp:lastModifiedBy>
  <cp:lastPrinted>2018-03-16T11:52:03Z</cp:lastPrinted>
  <dcterms:created xsi:type="dcterms:W3CDTF">2018-03-12T13:07:14Z</dcterms:created>
  <dcterms:modified xsi:type="dcterms:W3CDTF">2018-03-19T08:16:33Z</dcterms:modified>
</cp:coreProperties>
</file>