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11130" tabRatio="710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 i 7" sheetId="6" r:id="rId6"/>
    <sheet name="Pakiet 8,9,10" sheetId="7" r:id="rId7"/>
    <sheet name="Pakiet 11 i 12" sheetId="8" r:id="rId8"/>
  </sheets>
  <externalReferences>
    <externalReference r:id="rId11"/>
  </externalReferences>
  <definedNames>
    <definedName name="_xlnm.Print_Area" localSheetId="7">'Pakiet 11 i 12'!#REF!</definedName>
    <definedName name="_xlnm.Print_Area" localSheetId="4">'Pakiet 5'!$A$1:$I$5</definedName>
    <definedName name="_xlnm.Print_Area" localSheetId="5">'Pakiet 6 i 7'!$A$1:$K$46</definedName>
    <definedName name="_xlnm.Print_Area" localSheetId="6">'Pakiet 8,9,10'!$A$1:$I$25</definedName>
    <definedName name="OLE_LINK2" localSheetId="7">'Pakiet 11 i 12'!#REF!</definedName>
    <definedName name="OLE_LINK2" localSheetId="4">'Pakiet 5'!#REF!</definedName>
    <definedName name="OLE_LINK2" localSheetId="6">'Pakiet 8,9,10'!#REF!</definedName>
  </definedNames>
  <calcPr fullCalcOnLoad="1"/>
</workbook>
</file>

<file path=xl/sharedStrings.xml><?xml version="1.0" encoding="utf-8"?>
<sst xmlns="http://schemas.openxmlformats.org/spreadsheetml/2006/main" count="287" uniqueCount="149">
  <si>
    <t>Nr pakietu</t>
  </si>
  <si>
    <t>Asortyment</t>
  </si>
  <si>
    <t>Zamawiana ilość w szt.</t>
  </si>
  <si>
    <t>Producent, nazwa handlowa, nr katalogowy produktu</t>
  </si>
  <si>
    <t>Numer i nazwa dokumnetu dopuszczającego do obrotu i używania</t>
  </si>
  <si>
    <t>Klasa wyrobu medycznego</t>
  </si>
  <si>
    <t>Cena jednostkowa /za 1 szt./ netto w zł</t>
  </si>
  <si>
    <t>Cena jednostkowa /za 1 szt./ brutto w zł</t>
  </si>
  <si>
    <t>Wartość netto w zł</t>
  </si>
  <si>
    <t>Stawka VAT (%)</t>
  </si>
  <si>
    <t>Wartość brutto w zł</t>
  </si>
  <si>
    <t>9 (3x7)</t>
  </si>
  <si>
    <t>11 (3x7+3x7x10)</t>
  </si>
  <si>
    <t>2. Określenie właściwej stawki VAT należy do Wykonawcy. Należy podać stawkę VAT obowiązującą na dzień otwarcia ofert.</t>
  </si>
  <si>
    <t>3. Niewycenione pakiety, dla czytelności, prosimy usunąć.</t>
  </si>
  <si>
    <t xml:space="preserve">4. Dot. kol. 4 - W przypadku większej ilości kodów spełniających warunki należy dołączyć listę kodów na dodatkowej stronie </t>
  </si>
  <si>
    <t>Uwaga ! Należy zapoznać się z poniższymi uwagami przed wypełnieniem Formularza cenowego</t>
  </si>
  <si>
    <t>1. W kolumnach nr 8, 9 oraz 11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XIV. SIWZ</t>
  </si>
  <si>
    <t>L.P.</t>
  </si>
  <si>
    <t>Opis przedmiotu zamówienia</t>
  </si>
  <si>
    <t>Parametr graniczny</t>
  </si>
  <si>
    <t>Opis oferowanego wyrobu medycznego</t>
  </si>
  <si>
    <t xml:space="preserve">Koszulki naczyniowe - dostęp udowy 200 szt </t>
  </si>
  <si>
    <t>producent, nazwa produktu, numer katalogowy</t>
  </si>
  <si>
    <t>podać</t>
  </si>
  <si>
    <t>zastawka zapewniająca hemostazę i niskie opory</t>
  </si>
  <si>
    <t>TAK, opisać</t>
  </si>
  <si>
    <t>minimalnie wymagane średnice: 4F -12F</t>
  </si>
  <si>
    <t>TAK, wyszczególnić w F</t>
  </si>
  <si>
    <t>różne długości introducera 11, 23 cm</t>
  </si>
  <si>
    <t>TAK, podać w cm</t>
  </si>
  <si>
    <t>kompatybilność z prowadnikiem 0,038 ''</t>
  </si>
  <si>
    <t>TAK</t>
  </si>
  <si>
    <t>Zawiera poszerzacz wieloczłonowy</t>
  </si>
  <si>
    <t xml:space="preserve">Koszulki naczyniowe - dostep promieniowy 1000 szt  </t>
  </si>
  <si>
    <t>minimalnie wymagane średnice: 4F - 7F</t>
  </si>
  <si>
    <t xml:space="preserve">minimalnie wymagane dostępne długości: 7 - 11 cm </t>
  </si>
  <si>
    <t>TAK, wyszczególnić w cm</t>
  </si>
  <si>
    <t>atraumatyczność podczas wprowadzania</t>
  </si>
  <si>
    <t>w zestawie igła do nakłucia oraz mini-prowadnik stalowy 0.021" z kształtowalną końcówką.</t>
  </si>
  <si>
    <t>Pakiet 6-Parametry techniczne</t>
  </si>
  <si>
    <t>Pakiet 7-Parametry techniczne</t>
  </si>
  <si>
    <t>* - na wezwanie Zamawiającego Wykonawca będzie zobowiązany dostarczyć dokument potwierdzający opis opis parametrów technicznych w celu weryfikacji spełniania ww. parametrów</t>
  </si>
  <si>
    <t>* - Niespełnienie choćby jednego z warunków technicznych określonych w tabeli spowoduje odrzucenie oferty.</t>
  </si>
  <si>
    <t>Pakiet Nr 6: Koszulki naczyniowe - dostęp udowy</t>
  </si>
  <si>
    <t>Pakiet Nr 7: Koszulki naczyniowe - dostep promieniowy</t>
  </si>
  <si>
    <t>Lp.</t>
  </si>
  <si>
    <t>Nazwa handlowa, nr katalogowy</t>
  </si>
  <si>
    <t>Zapotrzebowanie na:</t>
  </si>
  <si>
    <t>Ilość</t>
  </si>
  <si>
    <t>Cena za 1 opakowanie netto zł</t>
  </si>
  <si>
    <t>Wartość netto</t>
  </si>
  <si>
    <t>Vat [%]</t>
  </si>
  <si>
    <t xml:space="preserve">Wartość brutto </t>
  </si>
  <si>
    <t>Zestaw do podawania kontrastu przy zabiegach TAVI</t>
  </si>
  <si>
    <t>Sterylny zbiornik środka kontrastowego 100ml oraz sterylne rurki z ostrzem do podłączenia do zbiornika kontrastu (A2000),  z zaciskiem</t>
  </si>
  <si>
    <t>12 m-cy</t>
  </si>
  <si>
    <t>30 zestawów</t>
  </si>
  <si>
    <t xml:space="preserve">Sterylny rozgałęziacz odcinający ze złączami do soli fizjologicznej i kontrastu, wraz z rurkami soli fizjolog.z ostrzem i strzykawką ręczną, z wkładką czujnika ciśnienia (BT-2000) </t>
  </si>
  <si>
    <t>60 zestawów</t>
  </si>
  <si>
    <t>Sterylny kontroler ręczny AngioTouch, steylny 3-drozny wysokocisnieniowy kurek odcinający z obrotową końcówką i sterylne wysokociśnieniowe przewody najwyższej klasy (AT-P54)</t>
  </si>
  <si>
    <t xml:space="preserve">Razem wartość </t>
  </si>
  <si>
    <t>Pakiet 1. Wkłady do strzykawek automatycznych kompatybilne z urządzeniem ARIST CVi</t>
  </si>
  <si>
    <t>Pakiet 2. Atraumatyczne wkładki</t>
  </si>
  <si>
    <t>Atraumatyczne wkładki do zacisków naczyniowych</t>
  </si>
  <si>
    <t>600 opak.</t>
  </si>
  <si>
    <t>Atraumatyczne wkładki do zacisków naczyniowych Parametry wymagane: jednorazowe wkładki na zaciski naczyniowe, elastyczne, atraumatyczne z ultra miękkiej pianki o długości wkałdki 66mm, zapakowane jałowo, kolor niebieski</t>
  </si>
  <si>
    <t>Pakiet 3. Produkty anestezjologiczne na blok operacyjny i intensywną terapię (system zamknięty do odsysania z dróg oddechowych z akcesoriami, maski anestetyczne, rękojeści do laryngoskopu, łyżki, nebulizator do obwodu, rurki Guedela, rurki Wendla)</t>
  </si>
  <si>
    <t>Dokładna nazwa przedmiotu zamówienia</t>
  </si>
  <si>
    <t>Jedn. miary</t>
  </si>
  <si>
    <t>Producent/Nazwa/Nr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</si>
  <si>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</si>
  <si>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</si>
  <si>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</si>
  <si>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</si>
  <si>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</si>
  <si>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Nazwa i nr dokumentu dopuszczającego do obrotu i używania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</si>
  <si>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</si>
  <si>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</si>
  <si>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</si>
  <si>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</si>
  <si>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</si>
  <si>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</si>
  <si>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</si>
  <si>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</si>
  <si>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</si>
  <si>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Zamknięty system do odsysania z rurki intubacyjnej CH 14/16, długość 56 cm lub 62 cm oraz rurki tracheostomijnej CH 14/16, długość 36 cm. Właściwości ogólne: możliwość stosowania przez min. 72h (potwierdzona instrukcją obsługi). Zintegrowany/wbudowany podwójnie obrotowy łącznik o kącie 90 st., zamykany, obrotowy port do przepłukiwania cewnika o długości min. 5 cm, zamykany port do podawania leków wziewnych (MDI) zintegrowany bezpośrednio w części łącznika podłączanej do rurki pacjenta, komora pozwalająca do obserwację wydzieliny pacjenta, zabezpieczenie łącznika podciśnienia w postaci kapturka, zamocowane do zestawu w sposób zapobiegający zagubieniu, aktywacja podciśnienia za pomocą przycisku ściskanego wnętrzem dłoni, blokada przycisku aktywacji podciśnienia poprzez jego obrót o 90 st., uniemożliwiająca przypadkową aktywację odsysania. Przekręcana zastawka na wysokości portu do przepłukiwania oddzielająca cewnik od pacjenta po usunięciu go z rurki, zapewniająca szczelność zestawu. Cewnik: bez konieczności wymiany po każdorazowej procedurze odsysania, zakończony atraumatycznie (zaokrąglona końcówka bez żadnych ostrych krawędzi oraz ścięć), z dwoma otworami po przeciwległych stronach, zakończony obwódką w kolorze czarnym pozwalającym na jego wizualizację podczas przepłukiwania, oznaczenie rozmiaru cewnika bezpośrednio na dystalnym końcu cewnika, cewnik z widocznymi oznaczeniami głębokości insercji skalowanymi co 1 cm. System stanowiący integralną całość, nierozłączalny, wszystkie elementy systemu sterylne. Nie dopuszcza się systemu wymagającego dodatkowych elementów koniecznych do odłączania systemu od rurki intubacyjnej / tracheostomijnej. Opakowanie zbiorcze: 10 szt.</t>
  </si>
  <si>
    <t>szt.</t>
  </si>
  <si>
    <t>Fiolka z 0,9% NaCl do przepłukiwania cewnika, objętość 15 ml, kompatybilne z portem do przepłukiwania z w/w zestawem do odsysania, pozycja 1, pakowane w opakowaniu zbiorczym: 144 szt.</t>
  </si>
  <si>
    <r>
      <rPr>
        <sz val="10"/>
        <color indexed="8"/>
        <rFont val="Helvetica"/>
        <family val="0"/>
      </rPr>
      <t>Sterylny adapter do zamkniętych systemów do odsysania z rurek intubacyjnych i tracheostomijnych, umożliwiający prowadzenie bronchoskopii bez konieczności rozłączenia układu. Adapter posiada: -obrotowy łącznik do podłączenia do rurek intubacyjnych/tracheostomijnych; -kąt nachylenia pomiędzy systemem, a portem służącym do wprowadzenie bronchofiberoskopu nie większy niż 45 stopni; port do wprowadzania bronchofiberoskopu posiadający silikonową zastawkę wewnętrzną oraz silikonowy kapturek zabezpieczający – zapewniający szczelność systemu w trakcie użytkowania; -wewnętrzna średnica ramienia łączącego się z systemem zamkniętym 22mm. Możliwość stosowania adaptera przez min. 72h potwierdzona dokumentem od producenta.</t>
    </r>
  </si>
  <si>
    <t>Dreny do zamkniętych systemów do odsysania. Sterylny, kompletny zestaw drenów przeznaczony do stosowania z zamkniętymi systemami do odsysania oraz akcesoriami do higieny jamy ustnej. W skład zestawu wchodzi łącznik "Y" do podłączenia pojemnika na wydzielinę, 2 dreny z zaciskami umożliwiające niezależne połączenie z zamkniętym systemem do odsysania oraz standardowym cewnikiem do odsysania z jamy ustnej (końcówka drenu zaopatrzona w łącznik prosty, schodkowy z zatyczką umożliwiającą regulację siły odsysania w systemie otwartym). Możliwość stosowania do 72 godz -   potwierdzone przez Producenta. Długość drenów min. 2 metry, średnica drenów 25Ch. Opakowanie zbiorcze: 10 szt.</t>
  </si>
  <si>
    <t>Zestaw do higieny jamy ustnej. Sterylny, zestaw jednorazowego użytku, w skład którego wchodzi rękojeść z wbudowaną regulacją siły ssania, jedna szczoteczka do mycia zębów z funkcją odsysania oraz trzy gąbki z funkcją odsysania do mycia jamy ustnej, zamocowane na stałe, stabilne, połączone trwale z krótkim odcinkiem drenu. Rękojeść kompatybilna (końcówka rączki zaopatrzona w krótki dren) z łącznikiem schodkowym na drenach połączeniowych z pozycji nr 4 służącymi do podłączenia systemów do odsysania. Opakowanie zbiorcze: 10 szt.</t>
  </si>
  <si>
    <t>Sterylny zestaw do pobierania próbek wydzieliny pacjenta o pojemności 15 ml. Możliwość stosowania z zamkniętymi systemami do odsysania oraz ze standardowymi cewnikami w systemie otwartym. W skład zestawu wchodzi: pojemnik na próbki śluzu połączony z dwoma drenami służącymi do podłączenia do systemu ssącego. Dreny zakończone końcówką  "lejek" oraz  łącznikiem „schodkowym”, dodatkowa nakrętka, etykieta samoprzylepna.</t>
  </si>
  <si>
    <r>
      <rPr>
        <sz val="10"/>
        <color indexed="8"/>
        <rFont val="Arial"/>
        <family val="2"/>
      </rPr>
      <t xml:space="preserve">Cewnik do odsysania wydzieliny z jamy ustnej, z wtopionym drutem pozwalającym na ukształtowanie cewnika, dł. cewnika z nasadką 15 cm (+/- 1 cm), okrągła, atraumatyczna końcówka, rozmieszczenie otworów uniemożliwiające zasysanie śluzówki, jednorazowego użytku. W jednym opakowaniu 10 szt., opakowanie folia.
</t>
    </r>
  </si>
  <si>
    <r>
      <rPr>
        <sz val="10"/>
        <color indexed="8"/>
        <rFont val="Arial"/>
        <family val="2"/>
      </rPr>
      <t xml:space="preserve">Łyżka do laryngoskopu, światłowodowa, jednorazowa, </t>
    </r>
    <r>
      <rPr>
        <b/>
        <sz val="10"/>
        <color indexed="8"/>
        <rFont val="Arial"/>
        <family val="2"/>
      </rPr>
      <t>typ Mille</t>
    </r>
    <r>
      <rPr>
        <sz val="10"/>
        <color indexed="8"/>
        <rFont val="Arial"/>
        <family val="2"/>
      </rPr>
      <t>r. Rozmiary 00 (dł. 70 mm (+/- 1 mm), 0 (dł. 82 mm (+/- 1 mm), 1 (dł. 105 mm (+/- 1 mm). Nieodkształcająca się łyżka wykonana z niemagnetycznego, lekkiego stopu metalu, kompatybilna z rękojeściami w standardzie ISO 7376 (tzw. zielona specyfikacja). Profil łyżek identyczny z profilem łyżek wielorazowego użytku. Mocowanie  światłowodu zatopione w tworzywie sztucznym koloru zielonego, ułatwiającym identyfikację ze standardem ISO 7376. Wytrzymały zatrzask kulkowy zapewniający trwałe mocowanie w rękojeści. Światłowód wykonany z polerowanego tworzywa sztucznego, dający mocne, skupione światło. Światłowód nieosłonięty, doświetlający wnętrze jamy ustnej i gardło. Wyraźne oznakowanie rozmiaru łyżki, symbol CE, numeru seryjnego (naniesione na górnej części łyżki), pakowanie folia-folia.</t>
    </r>
  </si>
  <si>
    <r>
      <rPr>
        <sz val="10"/>
        <color indexed="8"/>
        <rFont val="Arial"/>
        <family val="2"/>
      </rPr>
      <t xml:space="preserve">Łyżka do laryngoskopu, światłowodowa, jednorazowa, typ </t>
    </r>
    <r>
      <rPr>
        <b/>
        <sz val="10"/>
        <color indexed="8"/>
        <rFont val="Arial"/>
        <family val="2"/>
      </rPr>
      <t>McIntosh</t>
    </r>
    <r>
      <rPr>
        <sz val="10"/>
        <color indexed="8"/>
        <rFont val="Arial"/>
        <family val="2"/>
      </rPr>
      <t>. Rozmiary 00, 0, 1, 2, 3, 4, 5. Nieodkształcająca się łyżka wykonana z niemagnetycznego, lekkiego stopu metalu, kompatybilna rękojeściami w standardzie ISO 7376 (tzw. zielona specyfikacja). Profil łyżek identyczny z profilem łyżek wielorazowego użytku. Mocowanie  światłowodu zatopione w tworzywie sztucznym koloru zielonego, ułatwiającym identyfikację ze standardem ISO 7376. Wytrzymały zatrzask kulkowy zapewniający trwałe mocowanie w rękojeści. Światłowód wykonany z polerowanego tworzywa sztucznego, dający mocne, skupione światło. Światłowód nieosłonięty, doświetlający wnętrze jamy ustnej i gardło. Wyraźne oznakowanie rozmiaru łyżki, symbol CE, numeru seryjnego i symbol „nie do powtórnego użycia” (przekreślona cyfra 2) naniesione po stronie wyprowadzenia światłowodu, pakowanie folia-folia. Możliwość stosowania łyżki w polu magnetycznym - potwierdzenie od Producenta. Zamawiający wymaga, aby łyżki pochodziły od tego samego producenta jak w poz. 8.</t>
    </r>
  </si>
  <si>
    <t>Rękojeść do laryngoskopu, jednorazowa. Rękojeść wykonana z niemagnetycznego, lekkiego stopu aluminium, kompatybilna z łyżkami w standardzie ISO 7376 (tzw. zielona specyfikacja). Rękojeść z podłużnymi frezami zapewniającymi pewny chwyt, zakończona czopem z tworzywa sztucznego w kolorze zielonym, ułatwiającym identyfikację ze standardem ISO 7376. Rękojeść z wbudowanym źródłem światła - dioda LED, zapewniającym mocne światło. Rękojeść stanowiąca ogniwo zasilające dla źródła światła, pakowane folia. Zamawiający wymaga, aby rękojeści pochodziły od tego samego producenta jak w poz. 8 i 9.</t>
  </si>
  <si>
    <r>
      <rPr>
        <sz val="10"/>
        <rFont val="Arial CE"/>
        <family val="2"/>
      </rPr>
      <t xml:space="preserve">Łyżka do laryngoskopu, światłowodowa, jednorazowego użytku, typu McIntosh z podwójnym światłem LED/UV. Dostępne rozmiary łyżek: MacIntosh: 0, 1, 2, 3, 3+, 4 - </t>
    </r>
    <r>
      <rPr>
        <b/>
        <sz val="10"/>
        <color indexed="8"/>
        <rFont val="Arial CE"/>
        <family val="0"/>
      </rPr>
      <t xml:space="preserve">wszystkie łyżki muszą pochodzić od jednego producenta. </t>
    </r>
    <r>
      <rPr>
        <sz val="10"/>
        <rFont val="Arial CE"/>
        <family val="2"/>
      </rPr>
      <t>Nieodkształcająca się łyżka wykonana z niemagnetycznego, lekkiego stopu metalu. Profil łyżek identyczny z profilem łyżek wielorazowego użytku. Mocowanie światłowodu zatopione w tworzywie sztucznym koloru fioletowego. Wytrzymały zatrzask kulkowy zapewniający trwałe mocowanie w rękojeści. Światłowód wykonany z lekkiego stopu metalu, który po połączeniu z rękojeścią jedno- lub wielorazowego użytku, daje mocne, skupione podwójne światło LED/UV. Światłowód osłonięty, wyraźne oznakowanie rozmiaru łyżki, logo producenta i materiału, z którego wykonana jest łyżka na górnej części, oraz symbol CE, numer seryjny i symbol „nie do powtórnego użycia” (przekreślona cyfra 2) naniesione po stronie wprowadzenia światłowodu, na zatrzasku - łyżki pakowane folia lub folia-folia, pojedynczo. Na opakowaniu</t>
    </r>
    <r>
      <rPr>
        <b/>
        <sz val="10"/>
        <color indexed="8"/>
        <rFont val="Arial CE"/>
        <family val="0"/>
      </rPr>
      <t xml:space="preserve"> informacja od producenta</t>
    </r>
    <r>
      <rPr>
        <sz val="10"/>
        <rFont val="Arial CE"/>
        <family val="2"/>
      </rPr>
      <t xml:space="preserve"> o dacie ważności z min. 5 letnim okresem przydatności, numer seryjny i data wyprodukowania łyżki. </t>
    </r>
  </si>
  <si>
    <t>Rękojeść standardowa do laryngoskopu, jednorazowego użytku - wykonana z niemagnetycznego, lekkiego stopu aluminium, kompatybilna z łyżkami z pozycji nr 11.  Rękojeść z podłużnymi frezami zapewniającymi pewny chwyt, zakończona czopem z tworzywa sztucznego w kolorze fioletowym. Rękojeść z wbudowanym źródłem światła, zapewniająca podwójne światło LED/UV, stanowiąca ogniwo zasilające, rękojeści pakowane pojedynczo folia.</t>
  </si>
  <si>
    <r>
      <rPr>
        <sz val="10"/>
        <color indexed="8"/>
        <rFont val="Arial"/>
        <family val="2"/>
      </rPr>
      <t>Zestaw do nebulizacji do obwodu oddechowego dla dorosłych, jednorazowego użytku. W skład zestawu wchodzi nebulizator do podawania leków w obwodzie oddechowym o pojemności min. 6 ml z łącznikiem T,  dren tlenowy długości min. 210 cm, 2 standardowe łączniki, wykonany z PVC. Cały zestaw jest wolny od ftalanów DEHP, mikrobiologicznie czysty. Ilość nebulizacji (NaCl 9 g/l) (mg / min): 100 (przy 4 LPM); 200 (przy 6 LPM), 340 (przy 10 LPM) przy przepływie na poziomie 3,5 bar.</t>
    </r>
  </si>
  <si>
    <t>Maska anestetyczna typu Flex, jednorazowego użytku, korpus przezroczysty, kolor oznaczony odpowiednim kolorem pierścienia oraz cyfrą na korpusie maski, z nadmuchiwanym mankietem i końcówką dreny, Rozmiar 0-zielony, 1-różowy, 2-czerwony, 3-żółty, 4-biały, 5-niebieski, 6-bezbarwny. Bezlateksowa, brak ftalanów DEHP. Mikrobiologicznie czysta, opakowanie - folia.</t>
  </si>
  <si>
    <t>Rurka ustno-gardłowa Guedela, wykonane z półprzezroczystego medycznego PCV, kodowane kolorystycznie (000 - różowa (40 mm), 00 - niebieska (50 mm), 0 - czarna (60 mm), 1 - biała (70 mm), 2 - zielona (80 mm), 3 - żółta (90 mm), 4 - czerwona (100 mm), 5 - pomarańczowa (110 mm)), standardowa sztywność, pakowane pojedynczo, opakowanie papier-folia, sterylne.</t>
  </si>
  <si>
    <t>Rurka nosowo-gardłowa, rurka Wendla, w rozmiarach 6,0 - 8,5 (rozmiary co pół), pakowane pojedynczo, opakowanie papier-folia, sterylna.</t>
  </si>
  <si>
    <t>System do kontrolowanej zbiórki stolca wykorzystujący technologię super-absorbentu, składający się z cewnika z pierścieniem uszczelniającym o pojemności min. 45 ml (kolor biały) oraz portu irygacyjnego (kolor niebieski) do łatwej identyfikacji, cewnik przezierny dla promieni RTG o długości 160 cm +/- 5 cm, min. 1 znacznik głębokości w postaci grubej czarnej kreski. W zestawie: min. 3 worki o pojemności 1500 ml z wkładką z super-absorbentu, wykonanego z poliakrylanu sodu oraz filtra/wentylu dezodoryzującego. Podstawa do montowania do łóżka z nadającym się do czyszczenia plastikowym paskiem oraz centralną rurką obrotową - wszystkie elementy trwale ze sobą połączone. W opakowaniu zbiorczym strzykawka 3-częściowa z gumowym tłokiem o pojemności 45 ml, zacisk irygacyjny (kolor zielony), instrukcja obsługi w języku polskim - urządzenie nie zawiera lateksu, jednorazowego użytku. System do kontrolowanej zbiórki stolca z możliwością użytkowania przez 29 dni, potwierdzona instrukcją obsługi.</t>
  </si>
  <si>
    <r>
      <rPr>
        <sz val="10"/>
        <color indexed="8"/>
        <rFont val="Arial"/>
        <family val="2"/>
      </rPr>
      <t xml:space="preserve">Worki jednorazowego użytku o pojemności min. </t>
    </r>
    <r>
      <rPr>
        <b/>
        <sz val="10"/>
        <color indexed="8"/>
        <rFont val="Arial"/>
        <family val="2"/>
      </rPr>
      <t xml:space="preserve">1500 </t>
    </r>
    <r>
      <rPr>
        <sz val="10"/>
        <color indexed="8"/>
        <rFont val="Arial"/>
        <family val="2"/>
      </rPr>
      <t>ml kompatybilne z systemem do kontrolowanej zbiórki stolca ww. pozycji.</t>
    </r>
  </si>
  <si>
    <t>Łączna cena pakietu</t>
  </si>
  <si>
    <t xml:space="preserve">* w przypadku większej ilości kodów spełniających warunki należy dołączyć listę kodów na dodatkowej stronie 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</si>
  <si>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</si>
  <si>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Określenie właściwej stawki VAT należy do Wykonawcy. Należy podać stawkę VAT obowiązującą na dzień otwarcia ofert.</t>
  </si>
  <si>
    <t xml:space="preserve">Pakiet 4 - Anestezjologia i IT - Kaniule dożylne średniej długości </t>
  </si>
  <si>
    <t>Producent /Nr katalogowy produktu*</t>
  </si>
  <si>
    <t>Cewnik dożylny średniej długości składający się z igły induktora z pasywnym mechanizmem zabezpieczającym, prowadnika oraz jednokanałowego poliuretanowego cewnika radiocieniującego. Produkt w trzech średnicach: 18 gauge, 20 gauge i 22 gauge. Średnica 18 GA oraz 20 GA: długość cewnika 8cm i 10 cm, średnica 22 GA - długość cewnika 8cm. Produkt może być stosowany do podawania kontrastu ze wstrzykiwaczami automatycznymi do maksymalnego cisnienia 325PSI. Maksymalny przepływ dla 18 GA - 7ml/s, dla 20 GA - 5ml/s oraz dla 22 GA - 2ml/s. Opakowanie zbiorcze 10 sztuk.</t>
  </si>
  <si>
    <t>szt</t>
  </si>
  <si>
    <t xml:space="preserve">Pakiet nr 5 Igły do stymulacji nerwów obwodowych </t>
  </si>
  <si>
    <t>Opis produktu</t>
  </si>
  <si>
    <t>Zapotrzebowanie                  na 12 miesięcy</t>
  </si>
  <si>
    <t>J. m.</t>
  </si>
  <si>
    <t>Cena jedn. netto zł</t>
  </si>
  <si>
    <t xml:space="preserve">Wartość brutto (poz. 7x8) </t>
  </si>
  <si>
    <t>Igła do stymulacji nerwów obwodowych techniką „single shot” przy użyciu neurostymulatora  i USG; w pełni izolowana igła (odsłonięty tylko czubek igły).Echogeniczna powierzchnia igły 360˚ na dł.20mm, czytelne czarne znaczniki głębokości na białym tle  co 1cm Zintegrowany z igłą dren infuzyjny, kabelek elektryczny wychodzący z tyłu igły. Znacznik kierunku szlifu igły na uchwycie. Igła ze szlifem 30°. Rozmiar: 22G X 50mm i 22G x 100mm. Pakowane po 25 szt</t>
  </si>
  <si>
    <t>200 ( po 100 szt.z każdego rozmiaru )</t>
  </si>
  <si>
    <t>Pakiet nr 11 Czujniki do pulsoksymetru Nellcor</t>
  </si>
  <si>
    <t>Zapotrzebowanie                  na np. 12 miesięcy</t>
  </si>
  <si>
    <t>Czujniki do pulsoksymetru typu Nellcor –  czujnik jednorazowy, sterylny, nie zawierający lateksu, bezklejowy, hipoalergiczny dla szczególnie wrażliwej skóry, dla wcześniaków poniżej 1,5kg, zapinany za pomocą dwóch pasków (pasek z czujnikiem + stabilizator na kostkę),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 Pakowany po 24 sztuki w opakowaniu</t>
  </si>
  <si>
    <t>10op a  24 szt</t>
  </si>
  <si>
    <t>Czujniki do pulsoksymetrów typu Nellcor – czujnik jednorazowy, sterylny, nie zawierający lateksu, bezklejowy, hipoalergiczny dla szczególnie wrażliwej skóry, dla  noworodków od 1,5 do 5 kg, zapinany za pomocą dwóch pasków (pasek z czujnikiem + stabilizator na kostkę), sensor kompatybilny z technologią OxiMax, kalibrowany cyfrowoi analogowo, czujnik ma być identyfikowany przez pulsoksymert i wyświetlać się jego nazwa na urządzeniu. 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24 sztuki w opakowaniu</t>
  </si>
  <si>
    <t>10 op a 24 szt</t>
  </si>
  <si>
    <t>Czujniki do pulsoksymetrów typu Nellcor – czujnik jednorazowy, sterylny, nie zawierający lateksu, samoprzylepny dla niemowląt i dzieci od 3kg do 20kg, w kształcie „L”,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 pakowany po 24 sztuki w opakowaniu</t>
  </si>
  <si>
    <t>60op a 24 szt</t>
  </si>
  <si>
    <t>Jednopacjentowe kable do EKG – odprowadzenia piersiowe jednorazowego użytku do EKG w formie rozdzielonej taśmy wielożyłowej ze złączem gwarantującym podłączenie do elektrody za pomocą jednego przycisku, w pełni ekranowane, kompatybilne z każdymi elektrodami, pakowane po 10sztuk w opakowaniu</t>
  </si>
  <si>
    <t>2op a 10 szt</t>
  </si>
  <si>
    <t>Czujniki do pulsoksymetrów typu Nellcor – czujnik wielorazowy uniwersalny (tzw.”Y”) dla pacjentów powyżej 1kg 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1 sztuce.</t>
  </si>
  <si>
    <t>20szt</t>
  </si>
  <si>
    <t>Czujniki do pulsoksymetrów typu Nellcor – czujnik wielorazowy uniwersalny (tzw.”Y”) dla pacjentów powyżej 40kg 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1 sztuce.</t>
  </si>
  <si>
    <t>20 szt</t>
  </si>
  <si>
    <t>Pakiet nr 12 Systemy bezigłowe oraz rampy dla IT i Anestezjologii</t>
  </si>
  <si>
    <t xml:space="preserve">Zamknięty system bezigłowy, posiadający wbudowany w obudowę mechanizm sprężynowy zapewniający po użyciu automatyczne, szczelne zamknięcie membrany (zapewnia szczelność przed, w czasie i po użyciu), objętość wypełnienia 0,02 ml nieprzeźroczysty, zapobiega cofaniu się krwi i leków do drenu, łatwa i optymalną dezynfekcja membrany wykonanej z silikonu wszystkimi stosowanymi środkami w szpitalach. Prosty tor przepływu, jałowy, może być używany przez 7 dni lub 720 aktywacji. System nie zawiera ftalanów, latexu, pirogenów, oraz produktów pochodzenia odzwierzęcego może być używany w tomografii komputerowej oraz rezonansie magnetycznym. O przepływie max. Ok. 600 ml/min. Kompatybilny ze wszystkimi lekami dostępnymi na rynku, krwią, cytostatykami, lipidami. Opakowanie folia papier.  </t>
  </si>
  <si>
    <t xml:space="preserve">Zamknięty system bezigłowy z czterema przedłużkami, z czego jedna z zaworem zwrotnym, o długości 6 cm każda, z zaciskami na linii, posiadający wbudowany w obudowę mechanizm sprężynowy zapewniający po użyciu automatyczne, szczelne zamknięcie membrany (zapewnia szczelność przed, w czasie i po użyciu), zapobiega cofaniu się krwi i leków do drenu, łatwa i optymalną dezynfekcja membrany wykonanej z silikonu wszystkimi stosowanymi środkami w szpitalach. Objętość wypełnienia 0,25 ml (dren z zaworem zwrotnym 0,36 ml).Prosty tor przepływu, jałowy, może być używany przez 7 dni lub 720 aktywacji. System nie zawiera ftalanów, latexu, pirogenów, oraz produktów pochodzenia zwierzęcego może być używany w tomografii komputerowej oraz rezonansie magnetycznym. O przepływie max. 600 ml/min. Kompatybilny ze wszystkimi lekami dostępnymi na rynku, krwią, cytostatykami, lipidami. Opakowanie folia papier.    </t>
  </si>
  <si>
    <t xml:space="preserve">Rampa pięciokranikowa, z kolorowymi kranikami, każdy z nich zamknięty systemem bezigłowym ( razem  6 bionectorów) z drenem o długości 150 cm i uchwytem mocującym.   </t>
  </si>
  <si>
    <t xml:space="preserve">Zamknięty system bezigłowy z podwójną  przedłużką o długości 10 cm każda z kolorowymi  zaciskami  na linii dla lepszej identyfikacji, posiadający wbudowany w obudowę mechanizm sprężynowy zapewniający po użyciu automatyczne, szczelne zamknięcie membrany (zapewnia szczelność przed, w czasie i po użyciu), objętość wypełnienia 0,02 ml nieprzeźroczysty, zapobiega cofaniu się krwi i leków do drenu, łatwa z optymalną dezynfekcją membrany wykonanej z silikonu wszystkimi stosowanymi środkami 
w szpitalach. Prosty tor przepływu, jałowy, może być używany przez 7 dni lub 720 aktywacji. System nie zawiera ftalanów, latexu, pirogenów, oraz produktów pochodzenia zwierzęcego może być używany w tomografii komputerowej oraz rezonansie magnetycznym. O przepływie max. 600 ml/min. Kompatybilny ze wszystkimi lekami dostępnymi na rynku, krwią, cytostatykami, lipidami. Opakowanie folia papier.  </t>
  </si>
  <si>
    <t xml:space="preserve">  Pakiet nr 8 Sterylne dreny - na potrzeby bloku operacyjnego chirurgicznego </t>
  </si>
  <si>
    <t xml:space="preserve">Sterylny  dren  do  drenażu  klatki  piersiowej, widoczny w RTG , skalowany, miękki  ale odporny  na zagięcia . Długość ± 490 mm. Rozmiary CH: 12; 14,18; 16; 20; 24; 28; </t>
  </si>
  <si>
    <t>Sterylny  cewnik  z trokarem do przezskórnego  nakłucia  opłucnej. Miękki   ale  odporny  na zagięcia , widoczny w RTG, skalowany. Posiadający  rozszerzoną  końcówkę  umożliwiającą połączenie strzykawki cewnikowej. Cały cewnik wykonany z jednorodnego materiału.(nieklejona końcówka). Długośc min 20 cm. Rozmiary CH: 8,0; 10; 12; 16</t>
  </si>
  <si>
    <t>Pakiet nr 9 Skalpele bezpieczne- na potrzeby bloku operacyjnego chirurgii</t>
  </si>
  <si>
    <t>Skalpel bezpieczny, jednorazowy, ostrze wykonane ze stali węglowej, w przezroczystej osłonie, umożliwiającej stałą obserwację ostrza w kazdym połozeniu.Skalpel powinien posiadać przycisk, płynnie działajacy, umożliwiający obsługę jednoręczną.Skalpel powinien posiadać blokadę pozwalającą na bezpieczne zablokowanie ostrza w pozycji uniemożliwiającej zakłócie.Blokada ostrza w pozycji bezpiecznej musi być trwała, uniemożliwjajaca ponowne użycie. Obudowa skalpela powinna być wyposażona w miarkę w cm od 1 do 5.Pakowane po 10szt. Seria i data ważności wydrukowana na kazdej sztuce.</t>
  </si>
  <si>
    <t>op</t>
  </si>
  <si>
    <t>Pakiet nr 10 Końcówki do noża harmonicznego – na potrzeby bloku operacyjnego chirurgii</t>
  </si>
  <si>
    <t>Jednorazowa, sterylna, końcówka do noża harmonicznego, w formie szpaluły do cięcia, z prostym ostrzem. W zestawie z kluczem dynamometrycznym. Narzędzie kompatybilne z generatorem firmy J&amp;J</t>
  </si>
  <si>
    <t xml:space="preserve">Zamknięty system bezigłowy z pojedynczą przedłużką o długości 10 cm o średnicy wew. 1,5 mm i zew. 2,5mm z zaciskiem na linii, posiadający wbudowany w obudowę mechanizm sprężynowy zapewniający po użyciu automatyczne, szczelne zamknięcie membrany (zapewnia szczelność przed, w czasie i po użyciu), objętość wypełnienia 0,02 ml nieprzeźroczysty, zapobiega cofaniu się krwi i leków do drenu, łatwa i optymalną dezynfekcja membrany wykonanej z silikonu wszystkimi stosowanymi środkami 
w szpitalach. Prosty tor przepływu, jałowy, może być używany przez 7 dni lub 720 aktywacji. System nie zawiera ftalanów, latexu, pirogenów, oraz produktów pochodzenia zwierzęcego może być używany w tomografii komputerowej oraz rezonansie magnetycznym. O przepływie max. 600 ml/min. Kompatybilny ze wszystkimi lekami dostępnymi na rynku, krwią, cytostatykami, lipidami. Opakowanie folia papier.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</si>
</sst>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  <numFmt numFmtId="171" formatCode="_-* #,##0.00\ [$zł-415]_-;\-* #,##0.00\ [$zł-415]_-;_-* &quot;-&quot;??\ [$zł-415]_-;_-@_-"/>
    <numFmt numFmtId="172" formatCode="#,##0.00\ &quot;zł&quot;"/>
    <numFmt numFmtId="173" formatCode="#,##0\ [$zł-415];\-#,##0\ [$zł-415]"/>
    <numFmt numFmtId="174" formatCode="&quot; &quot;* #,##0.00&quot; zł &quot;;&quot;-&quot;* #,##0.00&quot; zł &quot;;&quot; &quot;* &quot;-&quot;??&quot; zł &quot;"/>
    <numFmt numFmtId="175" formatCode="#&quot;.&quot;"/>
    <numFmt numFmtId="176" formatCode="#,##0.00&quot; zł&quot;"/>
    <numFmt numFmtId="177" formatCode="_-[$€-2]\ * #,##0.00_-;\-[$€-2]\ * #,##0.00_-;_-[$€-2]\ * &quot;-&quot;??_-;_-@_-"/>
  </numFmts>
  <fonts count="89">
    <font>
      <sz val="10"/>
      <name val="Arial CE"/>
      <family val="2"/>
    </font>
    <font>
      <sz val="10"/>
      <name val="Arial"/>
      <family val="0"/>
    </font>
    <font>
      <b/>
      <sz val="7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b/>
      <sz val="7"/>
      <name val="Arial CE"/>
      <family val="2"/>
    </font>
    <font>
      <sz val="8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color indexed="8"/>
      <name val="Calibri"/>
      <family val="2"/>
    </font>
    <font>
      <sz val="12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b/>
      <sz val="11"/>
      <name val="Tahoma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Helvetica"/>
      <family val="0"/>
    </font>
    <font>
      <b/>
      <sz val="10"/>
      <color indexed="8"/>
      <name val="Arial CE"/>
      <family val="0"/>
    </font>
    <font>
      <sz val="10"/>
      <color indexed="14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Tahoma"/>
      <family val="2"/>
    </font>
    <font>
      <sz val="8"/>
      <color indexed="10"/>
      <name val="Tahoma"/>
      <family val="2"/>
    </font>
    <font>
      <sz val="10"/>
      <color indexed="10"/>
      <name val="Arial CE"/>
      <family val="2"/>
    </font>
    <font>
      <sz val="8"/>
      <color indexed="8"/>
      <name val="Arial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0"/>
      <color indexed="55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Tahoma"/>
      <family val="2"/>
    </font>
    <font>
      <sz val="8"/>
      <color rgb="FFFF0000"/>
      <name val="Tahoma"/>
      <family val="2"/>
    </font>
    <font>
      <sz val="10"/>
      <color rgb="FFFF0000"/>
      <name val="Arial CE"/>
      <family val="2"/>
    </font>
    <font>
      <sz val="8"/>
      <color rgb="FF000000"/>
      <name val="Arial"/>
      <family val="2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21" fillId="0" borderId="0" applyNumberForma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1" fillId="0" borderId="0" xfId="0" applyFont="1" applyFill="1" applyBorder="1" applyAlignment="1">
      <alignment horizontal="left" vertic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9" fontId="8" fillId="0" borderId="11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0" fontId="84" fillId="0" borderId="14" xfId="0" applyFont="1" applyBorder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4" fillId="0" borderId="0" xfId="54" applyFont="1" applyBorder="1" applyAlignment="1">
      <alignment horizontal="center" vertical="center"/>
      <protection/>
    </xf>
    <xf numFmtId="0" fontId="14" fillId="0" borderId="0" xfId="54" applyFont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justify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9" fontId="8" fillId="0" borderId="0" xfId="0" applyNumberFormat="1" applyFont="1" applyBorder="1" applyAlignment="1">
      <alignment vertical="center"/>
    </xf>
    <xf numFmtId="0" fontId="6" fillId="33" borderId="11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34" borderId="14" xfId="60" applyFont="1" applyFill="1" applyBorder="1" applyAlignment="1">
      <alignment horizontal="center" vertical="center" wrapText="1"/>
      <protection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35" borderId="14" xfId="56" applyFont="1" applyFill="1" applyBorder="1" applyAlignment="1">
      <alignment horizontal="left" vertical="center" wrapText="1" shrinkToFit="1"/>
      <protection/>
    </xf>
    <xf numFmtId="0" fontId="1" fillId="34" borderId="14" xfId="56" applyFont="1" applyFill="1" applyBorder="1" applyAlignment="1">
      <alignment horizontal="center" vertical="center" wrapText="1" shrinkToFit="1"/>
      <protection/>
    </xf>
    <xf numFmtId="4" fontId="1" fillId="0" borderId="14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 wrapText="1"/>
    </xf>
    <xf numFmtId="9" fontId="1" fillId="0" borderId="14" xfId="69" applyFont="1" applyBorder="1" applyAlignment="1">
      <alignment horizontal="center" vertical="center"/>
    </xf>
    <xf numFmtId="44" fontId="1" fillId="0" borderId="14" xfId="0" applyNumberFormat="1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0" fontId="19" fillId="36" borderId="14" xfId="0" applyFont="1" applyFill="1" applyBorder="1" applyAlignment="1">
      <alignment vertical="center" wrapText="1"/>
    </xf>
    <xf numFmtId="0" fontId="85" fillId="33" borderId="14" xfId="0" applyFont="1" applyFill="1" applyBorder="1" applyAlignment="1">
      <alignment horizontal="left" vertical="center" wrapText="1"/>
    </xf>
    <xf numFmtId="0" fontId="86" fillId="0" borderId="14" xfId="0" applyFont="1" applyBorder="1" applyAlignment="1">
      <alignment horizontal="center" vertical="center" wrapText="1"/>
    </xf>
    <xf numFmtId="2" fontId="87" fillId="0" borderId="14" xfId="0" applyNumberFormat="1" applyFont="1" applyBorder="1" applyAlignment="1">
      <alignment horizontal="center" vertical="center" wrapText="1"/>
    </xf>
    <xf numFmtId="172" fontId="87" fillId="0" borderId="14" xfId="0" applyNumberFormat="1" applyFont="1" applyBorder="1" applyAlignment="1">
      <alignment vertical="center" wrapText="1"/>
    </xf>
    <xf numFmtId="172" fontId="87" fillId="0" borderId="14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" fillId="34" borderId="14" xfId="57" applyFont="1" applyFill="1" applyBorder="1" applyAlignment="1">
      <alignment horizontal="center" vertical="center" wrapText="1" shrinkToFit="1"/>
      <protection/>
    </xf>
    <xf numFmtId="0" fontId="1" fillId="34" borderId="14" xfId="57" applyFont="1" applyFill="1" applyBorder="1" applyAlignment="1">
      <alignment horizontal="left" vertical="center" wrapText="1"/>
      <protection/>
    </xf>
    <xf numFmtId="0" fontId="21" fillId="0" borderId="0" xfId="51" applyNumberFormat="1" applyFont="1" applyAlignment="1">
      <alignment/>
    </xf>
    <xf numFmtId="49" fontId="23" fillId="37" borderId="11" xfId="51" applyNumberFormat="1" applyFont="1" applyFill="1" applyBorder="1" applyAlignment="1">
      <alignment horizontal="center" vertical="center" wrapText="1"/>
    </xf>
    <xf numFmtId="0" fontId="23" fillId="37" borderId="11" xfId="51" applyNumberFormat="1" applyFont="1" applyFill="1" applyBorder="1" applyAlignment="1">
      <alignment horizontal="center" vertical="center" wrapText="1"/>
    </xf>
    <xf numFmtId="0" fontId="24" fillId="0" borderId="11" xfId="51" applyNumberFormat="1" applyFont="1" applyFill="1" applyBorder="1" applyAlignment="1">
      <alignment horizontal="left" vertical="center" wrapText="1"/>
    </xf>
    <xf numFmtId="49" fontId="24" fillId="0" borderId="11" xfId="51" applyNumberFormat="1" applyFont="1" applyFill="1" applyBorder="1" applyAlignment="1">
      <alignment horizontal="justify" vertical="center" wrapText="1"/>
    </xf>
    <xf numFmtId="3" fontId="24" fillId="0" borderId="11" xfId="51" applyNumberFormat="1" applyFont="1" applyFill="1" applyBorder="1" applyAlignment="1">
      <alignment horizontal="center" vertical="center" wrapText="1"/>
    </xf>
    <xf numFmtId="49" fontId="24" fillId="0" borderId="11" xfId="51" applyNumberFormat="1" applyFont="1" applyFill="1" applyBorder="1" applyAlignment="1">
      <alignment horizontal="center" vertical="center"/>
    </xf>
    <xf numFmtId="0" fontId="24" fillId="0" borderId="11" xfId="51" applyNumberFormat="1" applyFont="1" applyFill="1" applyBorder="1" applyAlignment="1">
      <alignment horizontal="center" vertical="center"/>
    </xf>
    <xf numFmtId="174" fontId="24" fillId="0" borderId="11" xfId="51" applyNumberFormat="1" applyFont="1" applyFill="1" applyBorder="1" applyAlignment="1">
      <alignment horizontal="left" vertical="center" wrapText="1"/>
    </xf>
    <xf numFmtId="174" fontId="24" fillId="0" borderId="11" xfId="51" applyNumberFormat="1" applyFont="1" applyFill="1" applyBorder="1" applyAlignment="1">
      <alignment horizontal="center" vertical="center"/>
    </xf>
    <xf numFmtId="174" fontId="24" fillId="0" borderId="11" xfId="51" applyNumberFormat="1" applyFont="1" applyFill="1" applyBorder="1" applyAlignment="1">
      <alignment horizontal="right" vertical="center"/>
    </xf>
    <xf numFmtId="1" fontId="24" fillId="0" borderId="11" xfId="51" applyNumberFormat="1" applyFont="1" applyFill="1" applyBorder="1" applyAlignment="1">
      <alignment horizontal="center" vertical="center"/>
    </xf>
    <xf numFmtId="0" fontId="23" fillId="0" borderId="11" xfId="51" applyNumberFormat="1" applyFont="1" applyFill="1" applyBorder="1" applyAlignment="1">
      <alignment horizontal="center" vertical="center" wrapText="1"/>
    </xf>
    <xf numFmtId="174" fontId="24" fillId="0" borderId="11" xfId="51" applyNumberFormat="1" applyFont="1" applyFill="1" applyBorder="1" applyAlignment="1">
      <alignment horizontal="center" vertical="center" wrapText="1"/>
    </xf>
    <xf numFmtId="49" fontId="24" fillId="0" borderId="11" xfId="51" applyNumberFormat="1" applyFont="1" applyFill="1" applyBorder="1" applyAlignment="1">
      <alignment horizontal="left" vertical="center" wrapText="1"/>
    </xf>
    <xf numFmtId="0" fontId="24" fillId="0" borderId="0" xfId="51" applyNumberFormat="1" applyFont="1" applyFill="1" applyBorder="1" applyAlignment="1">
      <alignment horizontal="left" vertical="center" wrapText="1"/>
    </xf>
    <xf numFmtId="0" fontId="24" fillId="0" borderId="0" xfId="51" applyNumberFormat="1" applyFont="1" applyFill="1" applyBorder="1" applyAlignment="1">
      <alignment horizontal="center" vertical="center"/>
    </xf>
    <xf numFmtId="0" fontId="27" fillId="0" borderId="0" xfId="51" applyNumberFormat="1" applyFont="1" applyFill="1" applyBorder="1" applyAlignment="1">
      <alignment vertical="center"/>
    </xf>
    <xf numFmtId="0" fontId="24" fillId="0" borderId="0" xfId="51" applyNumberFormat="1" applyFont="1" applyFill="1" applyBorder="1" applyAlignment="1">
      <alignment vertical="center"/>
    </xf>
    <xf numFmtId="0" fontId="21" fillId="0" borderId="0" xfId="51" applyNumberFormat="1" applyFont="1" applyBorder="1" applyAlignment="1">
      <alignment/>
    </xf>
    <xf numFmtId="49" fontId="24" fillId="0" borderId="0" xfId="51" applyNumberFormat="1" applyFont="1" applyFill="1" applyBorder="1" applyAlignment="1">
      <alignment vertical="center"/>
    </xf>
    <xf numFmtId="0" fontId="21" fillId="0" borderId="0" xfId="51" applyNumberFormat="1" applyFont="1" applyFill="1" applyBorder="1" applyAlignment="1">
      <alignment vertical="center"/>
    </xf>
    <xf numFmtId="0" fontId="22" fillId="0" borderId="0" xfId="51" applyNumberFormat="1" applyFont="1" applyFill="1" applyBorder="1" applyAlignment="1">
      <alignment horizontal="center" vertical="center" wrapText="1"/>
    </xf>
    <xf numFmtId="0" fontId="24" fillId="0" borderId="0" xfId="51" applyNumberFormat="1" applyFont="1" applyFill="1" applyBorder="1" applyAlignment="1">
      <alignment horizontal="left" vertical="center"/>
    </xf>
    <xf numFmtId="0" fontId="24" fillId="0" borderId="0" xfId="51" applyNumberFormat="1" applyFont="1" applyFill="1" applyBorder="1" applyAlignment="1">
      <alignment wrapText="1"/>
    </xf>
    <xf numFmtId="0" fontId="21" fillId="0" borderId="0" xfId="51" applyNumberFormat="1" applyFont="1" applyFill="1" applyBorder="1" applyAlignment="1">
      <alignment/>
    </xf>
    <xf numFmtId="49" fontId="26" fillId="0" borderId="0" xfId="51" applyNumberFormat="1" applyFont="1" applyFill="1" applyBorder="1" applyAlignment="1">
      <alignment/>
    </xf>
    <xf numFmtId="0" fontId="26" fillId="0" borderId="0" xfId="51" applyNumberFormat="1" applyFont="1" applyFill="1" applyBorder="1" applyAlignment="1">
      <alignment/>
    </xf>
    <xf numFmtId="49" fontId="24" fillId="0" borderId="0" xfId="51" applyNumberFormat="1" applyFont="1" applyFill="1" applyBorder="1" applyAlignment="1">
      <alignment horizontal="center" vertical="center"/>
    </xf>
    <xf numFmtId="0" fontId="24" fillId="0" borderId="15" xfId="51" applyNumberFormat="1" applyFont="1" applyFill="1" applyBorder="1" applyAlignment="1">
      <alignment horizontal="left" vertical="center" wrapText="1"/>
    </xf>
    <xf numFmtId="49" fontId="24" fillId="0" borderId="15" xfId="51" applyNumberFormat="1" applyFont="1" applyFill="1" applyBorder="1" applyAlignment="1">
      <alignment horizontal="left" vertical="center" wrapText="1"/>
    </xf>
    <xf numFmtId="3" fontId="24" fillId="0" borderId="15" xfId="51" applyNumberFormat="1" applyFont="1" applyFill="1" applyBorder="1" applyAlignment="1">
      <alignment horizontal="center" vertical="center" wrapText="1"/>
    </xf>
    <xf numFmtId="49" fontId="24" fillId="0" borderId="15" xfId="51" applyNumberFormat="1" applyFont="1" applyFill="1" applyBorder="1" applyAlignment="1">
      <alignment horizontal="center" vertical="center"/>
    </xf>
    <xf numFmtId="0" fontId="24" fillId="0" borderId="15" xfId="51" applyNumberFormat="1" applyFont="1" applyFill="1" applyBorder="1" applyAlignment="1">
      <alignment horizontal="center" vertical="center"/>
    </xf>
    <xf numFmtId="174" fontId="24" fillId="0" borderId="15" xfId="51" applyNumberFormat="1" applyFont="1" applyFill="1" applyBorder="1" applyAlignment="1">
      <alignment horizontal="left" vertical="center" wrapText="1"/>
    </xf>
    <xf numFmtId="174" fontId="24" fillId="0" borderId="15" xfId="51" applyNumberFormat="1" applyFont="1" applyFill="1" applyBorder="1" applyAlignment="1">
      <alignment horizontal="center" vertical="center"/>
    </xf>
    <xf numFmtId="174" fontId="24" fillId="0" borderId="15" xfId="51" applyNumberFormat="1" applyFont="1" applyFill="1" applyBorder="1" applyAlignment="1">
      <alignment horizontal="right" vertical="center"/>
    </xf>
    <xf numFmtId="1" fontId="24" fillId="0" borderId="15" xfId="51" applyNumberFormat="1" applyFont="1" applyFill="1" applyBorder="1" applyAlignment="1">
      <alignment horizontal="center" vertical="center"/>
    </xf>
    <xf numFmtId="0" fontId="23" fillId="0" borderId="15" xfId="51" applyNumberFormat="1" applyFont="1" applyFill="1" applyBorder="1" applyAlignment="1">
      <alignment horizontal="center" vertical="center" wrapText="1"/>
    </xf>
    <xf numFmtId="174" fontId="22" fillId="0" borderId="14" xfId="51" applyNumberFormat="1" applyFont="1" applyFill="1" applyBorder="1" applyAlignment="1">
      <alignment vertical="center"/>
    </xf>
    <xf numFmtId="0" fontId="27" fillId="0" borderId="14" xfId="51" applyNumberFormat="1" applyFont="1" applyFill="1" applyBorder="1" applyAlignment="1">
      <alignment vertical="center"/>
    </xf>
    <xf numFmtId="49" fontId="22" fillId="37" borderId="16" xfId="51" applyNumberFormat="1" applyFont="1" applyFill="1" applyBorder="1" applyAlignment="1">
      <alignment horizontal="center" vertical="center" wrapText="1"/>
    </xf>
    <xf numFmtId="0" fontId="21" fillId="37" borderId="17" xfId="51" applyNumberFormat="1" applyFont="1" applyFill="1" applyBorder="1" applyAlignment="1">
      <alignment vertical="center"/>
    </xf>
    <xf numFmtId="0" fontId="16" fillId="38" borderId="14" xfId="65" applyFont="1" applyFill="1" applyBorder="1" applyAlignment="1">
      <alignment horizontal="center" vertical="center" wrapText="1"/>
      <protection/>
    </xf>
    <xf numFmtId="0" fontId="16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170" fontId="16" fillId="38" borderId="14" xfId="65" applyNumberFormat="1" applyFont="1" applyFill="1" applyBorder="1" applyAlignment="1">
      <alignment horizontal="center" vertical="center" wrapText="1"/>
      <protection/>
    </xf>
    <xf numFmtId="170" fontId="16" fillId="38" borderId="14" xfId="65" applyNumberFormat="1" applyFont="1" applyFill="1" applyBorder="1" applyAlignment="1">
      <alignment horizontal="center" vertical="center" wrapText="1" shrinkToFit="1"/>
      <protection/>
    </xf>
    <xf numFmtId="10" fontId="16" fillId="38" borderId="14" xfId="65" applyNumberFormat="1" applyFont="1" applyFill="1" applyBorder="1" applyAlignment="1">
      <alignment horizontal="center" vertical="center" wrapText="1" shrinkToFit="1"/>
      <protection/>
    </xf>
    <xf numFmtId="172" fontId="16" fillId="0" borderId="14" xfId="0" applyNumberFormat="1" applyFont="1" applyBorder="1" applyAlignment="1">
      <alignment horizontal="center" vertical="center"/>
    </xf>
    <xf numFmtId="4" fontId="16" fillId="33" borderId="14" xfId="0" applyNumberFormat="1" applyFont="1" applyFill="1" applyBorder="1" applyAlignment="1">
      <alignment horizontal="center" vertical="center"/>
    </xf>
    <xf numFmtId="44" fontId="16" fillId="0" borderId="14" xfId="0" applyNumberFormat="1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 wrapText="1"/>
    </xf>
    <xf numFmtId="9" fontId="87" fillId="0" borderId="14" xfId="0" applyNumberFormat="1" applyFont="1" applyBorder="1" applyAlignment="1">
      <alignment horizontal="center" vertical="center" wrapText="1"/>
    </xf>
    <xf numFmtId="0" fontId="56" fillId="0" borderId="0" xfId="63" applyFont="1" applyAlignment="1">
      <alignment vertical="center"/>
      <protection/>
    </xf>
    <xf numFmtId="0" fontId="57" fillId="0" borderId="14" xfId="63" applyFont="1" applyBorder="1" applyAlignment="1">
      <alignment horizontal="center" vertical="center" wrapText="1"/>
      <protection/>
    </xf>
    <xf numFmtId="0" fontId="57" fillId="0" borderId="14" xfId="63" applyFont="1" applyFill="1" applyBorder="1" applyAlignment="1">
      <alignment horizontal="center" vertical="center" wrapText="1"/>
      <protection/>
    </xf>
    <xf numFmtId="2" fontId="58" fillId="0" borderId="14" xfId="71" applyNumberFormat="1" applyFont="1" applyFill="1" applyBorder="1" applyAlignment="1">
      <alignment horizontal="center" vertical="center" wrapText="1"/>
      <protection/>
    </xf>
    <xf numFmtId="0" fontId="56" fillId="0" borderId="0" xfId="63" applyFont="1" applyBorder="1" applyAlignment="1">
      <alignment vertical="center"/>
      <protection/>
    </xf>
    <xf numFmtId="0" fontId="59" fillId="0" borderId="10" xfId="59" applyFont="1" applyBorder="1" applyAlignment="1" quotePrefix="1">
      <alignment horizontal="center" vertical="center" wrapText="1"/>
      <protection/>
    </xf>
    <xf numFmtId="0" fontId="59" fillId="0" borderId="18" xfId="58" applyFont="1" applyBorder="1" applyAlignment="1" quotePrefix="1">
      <alignment horizontal="center" vertical="center" wrapText="1"/>
      <protection/>
    </xf>
    <xf numFmtId="0" fontId="59" fillId="0" borderId="19" xfId="64" applyFont="1" applyFill="1" applyBorder="1" applyAlignment="1" quotePrefix="1">
      <alignment horizontal="center" vertical="center" wrapText="1"/>
      <protection/>
    </xf>
    <xf numFmtId="0" fontId="59" fillId="0" borderId="20" xfId="63" applyFont="1" applyBorder="1" applyAlignment="1" quotePrefix="1">
      <alignment horizontal="center" vertical="center" wrapText="1"/>
      <protection/>
    </xf>
    <xf numFmtId="0" fontId="59" fillId="0" borderId="10" xfId="63" applyFont="1" applyBorder="1" applyAlignment="1" quotePrefix="1">
      <alignment horizontal="center" vertical="center" wrapText="1"/>
      <protection/>
    </xf>
    <xf numFmtId="0" fontId="59" fillId="0" borderId="18" xfId="63" applyFont="1" applyBorder="1" applyAlignment="1" quotePrefix="1">
      <alignment horizontal="center" vertical="center" wrapText="1"/>
      <protection/>
    </xf>
    <xf numFmtId="0" fontId="59" fillId="0" borderId="19" xfId="59" applyFont="1" applyBorder="1" applyAlignment="1" quotePrefix="1">
      <alignment horizontal="center" vertical="center" wrapText="1"/>
      <protection/>
    </xf>
    <xf numFmtId="0" fontId="60" fillId="0" borderId="0" xfId="71" applyFont="1">
      <alignment/>
      <protection/>
    </xf>
    <xf numFmtId="0" fontId="60" fillId="0" borderId="14" xfId="59" applyFont="1" applyBorder="1" applyAlignment="1" quotePrefix="1">
      <alignment horizontal="center" vertical="center" wrapText="1"/>
      <protection/>
    </xf>
    <xf numFmtId="0" fontId="60" fillId="0" borderId="14" xfId="59" applyFont="1" applyBorder="1" applyAlignment="1">
      <alignment horizontal="left" vertical="center" wrapText="1"/>
      <protection/>
    </xf>
    <xf numFmtId="0" fontId="56" fillId="0" borderId="14" xfId="59" applyFont="1" applyBorder="1" applyAlignment="1" quotePrefix="1">
      <alignment horizontal="center" vertical="center" wrapText="1"/>
      <protection/>
    </xf>
    <xf numFmtId="0" fontId="60" fillId="0" borderId="14" xfId="58" applyFont="1" applyBorder="1" applyAlignment="1" quotePrefix="1">
      <alignment horizontal="center" vertical="center" wrapText="1"/>
      <protection/>
    </xf>
    <xf numFmtId="0" fontId="56" fillId="0" borderId="0" xfId="62" applyFont="1" applyBorder="1" applyAlignment="1">
      <alignment horizontal="left" vertical="center" wrapText="1"/>
      <protection/>
    </xf>
    <xf numFmtId="0" fontId="56" fillId="0" borderId="0" xfId="71" applyNumberFormat="1" applyFont="1" applyBorder="1" applyAlignment="1">
      <alignment horizontal="center" vertical="center"/>
      <protection/>
    </xf>
    <xf numFmtId="0" fontId="56" fillId="0" borderId="0" xfId="71" applyFont="1" applyBorder="1" applyAlignment="1">
      <alignment horizontal="center" vertical="center"/>
      <protection/>
    </xf>
    <xf numFmtId="0" fontId="61" fillId="37" borderId="0" xfId="61" applyFont="1" applyFill="1" applyBorder="1" applyAlignment="1">
      <alignment vertical="center"/>
      <protection/>
    </xf>
    <xf numFmtId="44" fontId="57" fillId="37" borderId="21" xfId="61" applyNumberFormat="1" applyFont="1" applyFill="1" applyBorder="1" applyAlignment="1">
      <alignment vertical="center"/>
      <protection/>
    </xf>
    <xf numFmtId="0" fontId="56" fillId="0" borderId="0" xfId="63" applyFont="1" applyAlignment="1">
      <alignment horizontal="center" vertical="center"/>
      <protection/>
    </xf>
    <xf numFmtId="0" fontId="58" fillId="0" borderId="0" xfId="63" applyFont="1" applyBorder="1" applyAlignment="1">
      <alignment horizontal="center" vertical="center" wrapText="1"/>
      <protection/>
    </xf>
    <xf numFmtId="0" fontId="56" fillId="0" borderId="0" xfId="63" applyFont="1" applyBorder="1" applyAlignment="1">
      <alignment horizontal="center" vertical="center"/>
      <protection/>
    </xf>
    <xf numFmtId="0" fontId="56" fillId="0" borderId="0" xfId="71" applyFont="1" applyBorder="1">
      <alignment/>
      <protection/>
    </xf>
    <xf numFmtId="0" fontId="56" fillId="0" borderId="0" xfId="63" applyFont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2" applyFont="1" applyAlignment="1">
      <alignment wrapText="1"/>
      <protection/>
    </xf>
    <xf numFmtId="0" fontId="56" fillId="0" borderId="0" xfId="71" applyFont="1" applyAlignment="1">
      <alignment/>
      <protection/>
    </xf>
    <xf numFmtId="0" fontId="57" fillId="0" borderId="0" xfId="71" applyFont="1">
      <alignment/>
      <protection/>
    </xf>
    <xf numFmtId="0" fontId="56" fillId="0" borderId="14" xfId="63" applyFont="1" applyFill="1" applyBorder="1" applyAlignment="1">
      <alignment horizontal="center" vertical="center"/>
      <protection/>
    </xf>
    <xf numFmtId="44" fontId="29" fillId="0" borderId="14" xfId="77" applyFont="1" applyFill="1" applyBorder="1" applyAlignment="1">
      <alignment horizontal="center" vertical="center" wrapText="1"/>
    </xf>
    <xf numFmtId="44" fontId="56" fillId="0" borderId="14" xfId="77" applyNumberFormat="1" applyFont="1" applyFill="1" applyBorder="1" applyAlignment="1">
      <alignment horizontal="center" vertical="center"/>
    </xf>
    <xf numFmtId="44" fontId="56" fillId="0" borderId="14" xfId="77" applyNumberFormat="1" applyFont="1" applyFill="1" applyBorder="1" applyAlignment="1">
      <alignment horizontal="right" vertical="center"/>
    </xf>
    <xf numFmtId="9" fontId="56" fillId="0" borderId="14" xfId="68" applyFont="1" applyFill="1" applyBorder="1" applyAlignment="1">
      <alignment horizontal="center" vertical="center"/>
    </xf>
    <xf numFmtId="0" fontId="60" fillId="0" borderId="14" xfId="59" applyFont="1" applyFill="1" applyBorder="1" applyAlignment="1" quotePrefix="1">
      <alignment horizontal="center" vertical="center" wrapText="1"/>
      <protection/>
    </xf>
    <xf numFmtId="0" fontId="1" fillId="0" borderId="0" xfId="53" applyAlignment="1">
      <alignment vertical="center"/>
      <protection/>
    </xf>
    <xf numFmtId="0" fontId="16" fillId="36" borderId="0" xfId="53" applyFont="1" applyFill="1" applyAlignment="1">
      <alignment vertical="center"/>
      <protection/>
    </xf>
    <xf numFmtId="0" fontId="1" fillId="0" borderId="0" xfId="53" applyAlignment="1">
      <alignment horizontal="center" vertical="center"/>
      <protection/>
    </xf>
    <xf numFmtId="0" fontId="10" fillId="35" borderId="14" xfId="65" applyNumberFormat="1" applyFont="1" applyFill="1" applyBorder="1" applyAlignment="1">
      <alignment horizontal="center" vertical="center" wrapText="1"/>
      <protection/>
    </xf>
    <xf numFmtId="0" fontId="10" fillId="35" borderId="14" xfId="65" applyNumberFormat="1" applyFont="1" applyFill="1" applyBorder="1" applyAlignment="1">
      <alignment horizontal="center" vertical="center" wrapText="1" shrinkToFit="1"/>
      <protection/>
    </xf>
    <xf numFmtId="0" fontId="10" fillId="39" borderId="14" xfId="65" applyNumberFormat="1" applyFont="1" applyFill="1" applyBorder="1" applyAlignment="1">
      <alignment horizontal="center" vertical="center" wrapText="1"/>
      <protection/>
    </xf>
    <xf numFmtId="41" fontId="30" fillId="0" borderId="14" xfId="53" applyNumberFormat="1" applyFont="1" applyFill="1" applyBorder="1" applyAlignment="1">
      <alignment horizontal="left" vertical="center" wrapText="1"/>
      <protection/>
    </xf>
    <xf numFmtId="0" fontId="30" fillId="0" borderId="14" xfId="53" applyFont="1" applyBorder="1" applyAlignment="1">
      <alignment horizontal="center" vertical="center" wrapText="1"/>
      <protection/>
    </xf>
    <xf numFmtId="0" fontId="10" fillId="39" borderId="14" xfId="65" applyNumberFormat="1" applyFont="1" applyFill="1" applyBorder="1" applyAlignment="1">
      <alignment horizontal="center" vertical="center" wrapText="1" shrinkToFit="1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center" vertical="center"/>
      <protection/>
    </xf>
    <xf numFmtId="0" fontId="10" fillId="38" borderId="14" xfId="65" applyFont="1" applyFill="1" applyBorder="1" applyAlignment="1">
      <alignment horizontal="center" vertical="center" wrapText="1"/>
      <protection/>
    </xf>
    <xf numFmtId="0" fontId="28" fillId="33" borderId="14" xfId="53" applyFont="1" applyFill="1" applyBorder="1" applyAlignment="1">
      <alignment horizontal="center" vertical="center"/>
      <protection/>
    </xf>
    <xf numFmtId="0" fontId="28" fillId="33" borderId="14" xfId="53" applyFont="1" applyFill="1" applyBorder="1" applyAlignment="1">
      <alignment horizontal="center" vertical="center" wrapText="1"/>
      <protection/>
    </xf>
    <xf numFmtId="170" fontId="10" fillId="38" borderId="14" xfId="65" applyNumberFormat="1" applyFont="1" applyFill="1" applyBorder="1" applyAlignment="1">
      <alignment horizontal="center" vertical="center" wrapText="1"/>
      <protection/>
    </xf>
    <xf numFmtId="170" fontId="10" fillId="38" borderId="14" xfId="65" applyNumberFormat="1" applyFont="1" applyFill="1" applyBorder="1" applyAlignment="1">
      <alignment horizontal="center" vertical="center" wrapText="1" shrinkToFit="1"/>
      <protection/>
    </xf>
    <xf numFmtId="10" fontId="10" fillId="38" borderId="14" xfId="65" applyNumberFormat="1" applyFont="1" applyFill="1" applyBorder="1" applyAlignment="1">
      <alignment horizontal="center" vertical="center" wrapText="1" shrinkToFit="1"/>
      <protection/>
    </xf>
    <xf numFmtId="0" fontId="29" fillId="0" borderId="14" xfId="53" applyFont="1" applyBorder="1" applyAlignment="1">
      <alignment vertical="top" wrapText="1"/>
      <protection/>
    </xf>
    <xf numFmtId="4" fontId="10" fillId="0" borderId="14" xfId="53" applyNumberFormat="1" applyFont="1" applyBorder="1" applyAlignment="1">
      <alignment horizontal="center" vertical="center"/>
      <protection/>
    </xf>
    <xf numFmtId="4" fontId="10" fillId="0" borderId="14" xfId="53" applyNumberFormat="1" applyFont="1" applyFill="1" applyBorder="1" applyAlignment="1">
      <alignment horizontal="center" vertical="center"/>
      <protection/>
    </xf>
    <xf numFmtId="0" fontId="8" fillId="0" borderId="0" xfId="55" applyFont="1" applyAlignment="1">
      <alignment vertical="center"/>
      <protection/>
    </xf>
    <xf numFmtId="0" fontId="10" fillId="0" borderId="0" xfId="55" applyFont="1" applyAlignment="1">
      <alignment vertical="center"/>
      <protection/>
    </xf>
    <xf numFmtId="0" fontId="8" fillId="0" borderId="0" xfId="55" applyFont="1" applyAlignment="1">
      <alignment horizontal="center" vertical="center"/>
      <protection/>
    </xf>
    <xf numFmtId="0" fontId="8" fillId="34" borderId="14" xfId="60" applyFont="1" applyFill="1" applyBorder="1" applyAlignment="1">
      <alignment horizontal="center" vertical="center" wrapText="1"/>
      <protection/>
    </xf>
    <xf numFmtId="0" fontId="31" fillId="0" borderId="14" xfId="52" applyFont="1" applyBorder="1" applyAlignment="1">
      <alignment wrapText="1"/>
      <protection/>
    </xf>
    <xf numFmtId="0" fontId="8" fillId="34" borderId="14" xfId="57" applyFont="1" applyFill="1" applyBorder="1" applyAlignment="1">
      <alignment horizontal="center" vertical="center" wrapText="1" shrinkToFit="1"/>
      <protection/>
    </xf>
    <xf numFmtId="4" fontId="8" fillId="0" borderId="14" xfId="55" applyNumberFormat="1" applyFont="1" applyBorder="1" applyAlignment="1">
      <alignment vertical="center"/>
      <protection/>
    </xf>
    <xf numFmtId="176" fontId="8" fillId="0" borderId="14" xfId="55" applyNumberFormat="1" applyFont="1" applyBorder="1" applyAlignment="1">
      <alignment horizontal="center" vertical="center" wrapText="1"/>
      <protection/>
    </xf>
    <xf numFmtId="9" fontId="8" fillId="0" borderId="14" xfId="55" applyNumberFormat="1" applyFont="1" applyBorder="1" applyAlignment="1">
      <alignment horizontal="center" vertical="center"/>
      <protection/>
    </xf>
    <xf numFmtId="0" fontId="8" fillId="34" borderId="14" xfId="55" applyNumberFormat="1" applyFont="1" applyFill="1" applyBorder="1" applyAlignment="1">
      <alignment horizontal="center" vertical="center" wrapText="1"/>
      <protection/>
    </xf>
    <xf numFmtId="0" fontId="31" fillId="0" borderId="14" xfId="52" applyFont="1" applyFill="1" applyBorder="1" applyAlignment="1">
      <alignment wrapText="1"/>
      <protection/>
    </xf>
    <xf numFmtId="0" fontId="8" fillId="34" borderId="14" xfId="56" applyFont="1" applyFill="1" applyBorder="1" applyAlignment="1">
      <alignment horizontal="center" vertical="center" wrapText="1" shrinkToFit="1"/>
      <protection/>
    </xf>
    <xf numFmtId="1" fontId="8" fillId="34" borderId="14" xfId="56" applyNumberFormat="1" applyFont="1" applyFill="1" applyBorder="1" applyAlignment="1">
      <alignment horizontal="center" vertical="center" wrapText="1"/>
      <protection/>
    </xf>
    <xf numFmtId="0" fontId="8" fillId="34" borderId="14" xfId="56" applyFont="1" applyFill="1" applyBorder="1" applyAlignment="1">
      <alignment horizontal="center" vertical="center" wrapText="1"/>
      <protection/>
    </xf>
    <xf numFmtId="0" fontId="1" fillId="0" borderId="0" xfId="55" applyAlignment="1">
      <alignment vertical="center"/>
      <protection/>
    </xf>
    <xf numFmtId="0" fontId="8" fillId="34" borderId="14" xfId="56" applyFont="1" applyFill="1" applyBorder="1" applyAlignment="1">
      <alignment horizontal="left" vertical="center" wrapText="1" shrinkToFit="1"/>
      <protection/>
    </xf>
    <xf numFmtId="0" fontId="1" fillId="0" borderId="0" xfId="55" applyFont="1" applyAlignment="1">
      <alignment vertical="center"/>
      <protection/>
    </xf>
    <xf numFmtId="0" fontId="1" fillId="0" borderId="0" xfId="55" applyFont="1" applyAlignment="1">
      <alignment horizontal="center" vertical="center"/>
      <protection/>
    </xf>
    <xf numFmtId="0" fontId="16" fillId="0" borderId="0" xfId="55" applyFont="1" applyAlignment="1">
      <alignment vertical="center"/>
      <protection/>
    </xf>
    <xf numFmtId="0" fontId="8" fillId="0" borderId="14" xfId="65" applyNumberFormat="1" applyFont="1" applyFill="1" applyBorder="1" applyAlignment="1">
      <alignment horizontal="center" vertical="center" wrapText="1"/>
      <protection/>
    </xf>
    <xf numFmtId="0" fontId="8" fillId="0" borderId="14" xfId="65" applyNumberFormat="1" applyFont="1" applyFill="1" applyBorder="1" applyAlignment="1">
      <alignment horizontal="left" vertical="center" wrapText="1"/>
      <protection/>
    </xf>
    <xf numFmtId="0" fontId="10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NumberFormat="1" applyFont="1" applyFill="1" applyBorder="1" applyAlignment="1">
      <alignment horizontal="center" vertical="center" wrapText="1" shrinkToFit="1"/>
      <protection/>
    </xf>
    <xf numFmtId="0" fontId="8" fillId="0" borderId="14" xfId="57" applyFont="1" applyFill="1" applyBorder="1" applyAlignment="1">
      <alignment horizontal="left" vertical="center" wrapText="1" shrinkToFit="1"/>
      <protection/>
    </xf>
    <xf numFmtId="0" fontId="8" fillId="0" borderId="14" xfId="56" applyFont="1" applyFill="1" applyBorder="1" applyAlignment="1">
      <alignment horizontal="left" vertical="center" wrapText="1" shrinkToFit="1"/>
      <protection/>
    </xf>
    <xf numFmtId="1" fontId="8" fillId="0" borderId="14" xfId="56" applyNumberFormat="1" applyFont="1" applyFill="1" applyBorder="1" applyAlignment="1">
      <alignment horizontal="left" vertical="center" wrapText="1"/>
      <protection/>
    </xf>
    <xf numFmtId="171" fontId="62" fillId="0" borderId="14" xfId="55" applyNumberFormat="1" applyFont="1" applyBorder="1">
      <alignment/>
      <protection/>
    </xf>
    <xf numFmtId="0" fontId="1" fillId="0" borderId="0" xfId="55" applyAlignment="1">
      <alignment horizontal="center" vertical="center"/>
      <protection/>
    </xf>
    <xf numFmtId="0" fontId="28" fillId="33" borderId="14" xfId="55" applyFont="1" applyFill="1" applyBorder="1" applyAlignment="1">
      <alignment horizontal="center" vertical="center"/>
      <protection/>
    </xf>
    <xf numFmtId="0" fontId="28" fillId="33" borderId="14" xfId="55" applyFont="1" applyFill="1" applyBorder="1" applyAlignment="1">
      <alignment horizontal="center" vertical="center" wrapText="1"/>
      <protection/>
    </xf>
    <xf numFmtId="4" fontId="10" fillId="0" borderId="14" xfId="55" applyNumberFormat="1" applyFont="1" applyBorder="1" applyAlignment="1">
      <alignment horizontal="center" vertical="center"/>
      <protection/>
    </xf>
    <xf numFmtId="4" fontId="10" fillId="33" borderId="14" xfId="55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8" fillId="34" borderId="14" xfId="57" applyFont="1" applyFill="1" applyBorder="1" applyAlignment="1">
      <alignment horizontal="left" vertical="center" wrapText="1"/>
      <protection/>
    </xf>
    <xf numFmtId="0" fontId="16" fillId="38" borderId="14" xfId="0" applyFont="1" applyFill="1" applyBorder="1" applyAlignment="1">
      <alignment horizontal="center" vertical="center"/>
    </xf>
    <xf numFmtId="49" fontId="22" fillId="37" borderId="17" xfId="51" applyNumberFormat="1" applyFont="1" applyFill="1" applyBorder="1" applyAlignment="1">
      <alignment horizontal="left" vertical="center" wrapText="1"/>
    </xf>
    <xf numFmtId="49" fontId="22" fillId="37" borderId="23" xfId="51" applyNumberFormat="1" applyFont="1" applyFill="1" applyBorder="1" applyAlignment="1">
      <alignment horizontal="center" vertical="center" wrapText="1"/>
    </xf>
    <xf numFmtId="49" fontId="22" fillId="37" borderId="24" xfId="51" applyNumberFormat="1" applyFont="1" applyFill="1" applyBorder="1" applyAlignment="1">
      <alignment horizontal="center" vertical="center" wrapText="1"/>
    </xf>
    <xf numFmtId="49" fontId="23" fillId="37" borderId="12" xfId="51" applyNumberFormat="1" applyFont="1" applyFill="1" applyBorder="1" applyAlignment="1">
      <alignment horizontal="center" vertical="center" wrapText="1"/>
    </xf>
    <xf numFmtId="49" fontId="23" fillId="37" borderId="13" xfId="51" applyNumberFormat="1" applyFont="1" applyFill="1" applyBorder="1" applyAlignment="1">
      <alignment horizontal="center" vertical="center" wrapText="1"/>
    </xf>
    <xf numFmtId="49" fontId="22" fillId="0" borderId="14" xfId="51" applyNumberFormat="1" applyFont="1" applyFill="1" applyBorder="1" applyAlignment="1">
      <alignment horizontal="center" vertical="center"/>
    </xf>
    <xf numFmtId="49" fontId="24" fillId="0" borderId="0" xfId="51" applyNumberFormat="1" applyFont="1" applyFill="1" applyBorder="1" applyAlignment="1">
      <alignment wrapText="1"/>
    </xf>
    <xf numFmtId="0" fontId="62" fillId="0" borderId="0" xfId="66" applyFont="1" applyAlignment="1">
      <alignment horizontal="left" vertical="center" wrapText="1"/>
      <protection/>
    </xf>
    <xf numFmtId="0" fontId="57" fillId="0" borderId="14" xfId="63" applyFont="1" applyBorder="1" applyAlignment="1">
      <alignment horizontal="center" vertical="center" wrapText="1"/>
      <protection/>
    </xf>
    <xf numFmtId="0" fontId="59" fillId="0" borderId="25" xfId="59" applyFont="1" applyBorder="1" applyAlignment="1" quotePrefix="1">
      <alignment horizontal="center" vertical="center" wrapText="1"/>
      <protection/>
    </xf>
    <xf numFmtId="0" fontId="59" fillId="0" borderId="26" xfId="59" applyFont="1" applyBorder="1" applyAlignment="1">
      <alignment horizontal="center" vertical="center" wrapText="1"/>
      <protection/>
    </xf>
    <xf numFmtId="0" fontId="57" fillId="37" borderId="0" xfId="61" applyFont="1" applyFill="1" applyBorder="1" applyAlignment="1">
      <alignment horizontal="center" vertical="center"/>
      <protection/>
    </xf>
    <xf numFmtId="0" fontId="56" fillId="0" borderId="0" xfId="62" applyFont="1" applyAlignment="1">
      <alignment wrapText="1"/>
      <protection/>
    </xf>
    <xf numFmtId="0" fontId="56" fillId="0" borderId="0" xfId="71" applyFont="1" applyAlignment="1">
      <alignment/>
      <protection/>
    </xf>
    <xf numFmtId="0" fontId="10" fillId="38" borderId="14" xfId="53" applyFont="1" applyFill="1" applyBorder="1" applyAlignment="1">
      <alignment horizontal="center" vertical="center"/>
      <protection/>
    </xf>
    <xf numFmtId="0" fontId="10" fillId="38" borderId="14" xfId="55" applyFont="1" applyFill="1" applyBorder="1" applyAlignment="1">
      <alignment horizontal="center" vertical="center"/>
      <protection/>
    </xf>
    <xf numFmtId="0" fontId="14" fillId="0" borderId="0" xfId="53" applyFont="1" applyAlignment="1">
      <alignment vertical="center"/>
      <protection/>
    </xf>
    <xf numFmtId="0" fontId="28" fillId="0" borderId="0" xfId="53" applyFont="1" applyAlignment="1">
      <alignment horizontal="center" vertical="center" wrapText="1"/>
      <protection/>
    </xf>
    <xf numFmtId="0" fontId="16" fillId="0" borderId="0" xfId="53" applyFont="1" applyAlignment="1">
      <alignment vertical="center"/>
      <protection/>
    </xf>
    <xf numFmtId="0" fontId="8" fillId="34" borderId="14" xfId="57" applyFont="1" applyFill="1" applyBorder="1" applyAlignment="1">
      <alignment horizontal="left" vertical="center" wrapText="1"/>
      <protection/>
    </xf>
    <xf numFmtId="0" fontId="8" fillId="39" borderId="14" xfId="57" applyFont="1" applyFill="1" applyBorder="1" applyAlignment="1">
      <alignment horizontal="left" vertical="center" wrapText="1" shrinkToFit="1"/>
      <protection/>
    </xf>
    <xf numFmtId="1" fontId="88" fillId="0" borderId="14" xfId="53" applyNumberFormat="1" applyFont="1" applyBorder="1" applyAlignment="1">
      <alignment horizontal="center" vertical="center"/>
      <protection/>
    </xf>
    <xf numFmtId="4" fontId="8" fillId="0" borderId="14" xfId="53" applyNumberFormat="1" applyFont="1" applyBorder="1" applyAlignment="1">
      <alignment vertical="center"/>
      <protection/>
    </xf>
    <xf numFmtId="176" fontId="8" fillId="0" borderId="14" xfId="53" applyNumberFormat="1" applyFont="1" applyBorder="1" applyAlignment="1">
      <alignment horizontal="center" vertical="center" wrapText="1"/>
      <protection/>
    </xf>
    <xf numFmtId="0" fontId="8" fillId="0" borderId="14" xfId="53" applyNumberFormat="1" applyFont="1" applyBorder="1" applyAlignment="1">
      <alignment horizontal="center" vertical="center"/>
      <protection/>
    </xf>
    <xf numFmtId="0" fontId="8" fillId="34" borderId="14" xfId="53" applyNumberFormat="1" applyFont="1" applyFill="1" applyBorder="1" applyAlignment="1">
      <alignment horizontal="center" vertical="center" wrapText="1"/>
      <protection/>
    </xf>
    <xf numFmtId="0" fontId="8" fillId="34" borderId="14" xfId="56" applyFont="1" applyFill="1" applyBorder="1" applyAlignment="1">
      <alignment horizontal="left" vertical="center" wrapText="1"/>
      <protection/>
    </xf>
    <xf numFmtId="0" fontId="8" fillId="34" borderId="14" xfId="56" applyFont="1" applyFill="1" applyBorder="1" applyAlignment="1">
      <alignment horizontal="left" vertical="top" wrapText="1"/>
      <protection/>
    </xf>
    <xf numFmtId="0" fontId="8" fillId="35" borderId="14" xfId="57" applyFont="1" applyFill="1" applyBorder="1" applyAlignment="1">
      <alignment horizontal="left" vertical="center" wrapText="1" shrinkToFit="1"/>
      <protection/>
    </xf>
    <xf numFmtId="4" fontId="10" fillId="33" borderId="14" xfId="53" applyNumberFormat="1" applyFont="1" applyFill="1" applyBorder="1" applyAlignment="1">
      <alignment horizontal="center" vertical="center"/>
      <protection/>
    </xf>
    <xf numFmtId="44" fontId="57" fillId="37" borderId="14" xfId="61" applyNumberFormat="1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horizontal="center" vertical="center"/>
      <protection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Normalny 5" xfId="55"/>
    <cellStyle name="Normalny_Arkusz1" xfId="56"/>
    <cellStyle name="Normalny_Arkusz1_Arkusz2" xfId="57"/>
    <cellStyle name="Normalny_Arkusz11" xfId="58"/>
    <cellStyle name="Normalny_Arkusz13" xfId="59"/>
    <cellStyle name="Normalny_Arkusz2" xfId="60"/>
    <cellStyle name="Normalny_Arkusz5" xfId="61"/>
    <cellStyle name="Normalny_Arkusz9" xfId="62"/>
    <cellStyle name="Normalny_kardiowert_w2-zal2" xfId="63"/>
    <cellStyle name="Normalny_pak. nr 1, 2009" xfId="64"/>
    <cellStyle name="Normalny_Pakiet 5" xfId="65"/>
    <cellStyle name="Normalny_Przedmiot zamówienia - załącznik2" xfId="66"/>
    <cellStyle name="Obliczenia" xfId="67"/>
    <cellStyle name="Procent 2" xfId="68"/>
    <cellStyle name="Percent" xfId="69"/>
    <cellStyle name="Procentowy 2" xfId="70"/>
    <cellStyle name="Standardowy 2" xfId="71"/>
    <cellStyle name="Suma" xfId="72"/>
    <cellStyle name="Tekst objaśnienia" xfId="73"/>
    <cellStyle name="Tekst ostrzeżenia" xfId="74"/>
    <cellStyle name="Tytuł" xfId="75"/>
    <cellStyle name="Uwaga" xfId="76"/>
    <cellStyle name="Walutowe 2" xfId="77"/>
    <cellStyle name="Currency" xfId="78"/>
    <cellStyle name="Currency [0]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" name="Text Box 3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4" name="Text Box 4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5" name="Text Box 5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6" name="Text Box 6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7" name="Text Box 7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8" name="Text Box 8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9" name="Text Box 9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0" name="Text Box 10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1" name="Text Box 11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2" name="Text Box 12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3" name="Text Box 13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4" name="Text Box 14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5" name="Text Box 15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6" name="Text Box 16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7" name="Text Box 17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8" name="Text Box 18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9" name="Text Box 19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0" name="Text Box 20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1" name="Text Box 21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2" name="Text Box 22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3" name="Text Box 23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4" name="Text Box 24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5" name="Text Box 25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6" name="Text Box 26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7" name="Text Box 27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8" name="Text Box 28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9" name="Text Box 29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0" name="Text Box 30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1" name="Text Box 31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2" name="Text Box 32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3" name="Text Box 33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4" name="Text Box 34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5" name="Text Box 35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6" name="Text Box 36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7" name="Text Box 37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8" name="Text Box 38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9" name="Text Box 39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40" name="Text Box 40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2" name="Text Box 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3" name="Text Box 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4" name="Text Box 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5" name="Text Box 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6" name="Text Box 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7" name="Text Box 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8" name="Text Box 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9" name="Text Box 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0" name="Text Box 1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1" name="Text Box 1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2" name="Text Box 1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3" name="Text Box 1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4" name="Text Box 1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5" name="Text Box 1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6" name="Text Box 1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7" name="Text Box 1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8" name="Text Box 1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9" name="Text Box 1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0" name="Text Box 2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1" name="Text Box 2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2" name="Text Box 2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3" name="Text Box 2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4" name="Text Box 2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5" name="Text Box 2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6" name="Text Box 2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7" name="Text Box 2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8" name="Text Box 2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9" name="Text Box 2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0" name="Text Box 3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1" name="Text Box 3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2" name="Text Box 3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3" name="Text Box 3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4" name="Text Box 3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5" name="Text Box 3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6" name="Text Box 3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7" name="Text Box 3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8" name="Text Box 3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9" name="Text Box 3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80" name="Text Box 4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1" name="Text Box 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2" name="Text Box 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3" name="Text Box 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4" name="Text Box 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5" name="Text Box 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6" name="Text Box 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7" name="Text Box 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8" name="Text Box 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9" name="Text Box 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0" name="Text Box 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1" name="Text Box 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2" name="Text Box 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3" name="Text Box 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4" name="Text Box 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5" name="Text Box 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6" name="Text Box 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" name="Text Box 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" name="Text Box 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" name="Text Box 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" name="Text Box 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" name="Text Box 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" name="Text Box 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" name="Text Box 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" name="Text Box 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" name="Text Box 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" name="Text Box 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" name="Text Box 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" name="Text Box 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" name="Text Box 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" name="Text Box 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" name="Text Box 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" name="Text Box 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" name="Text Box 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" name="Text Box 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" name="Text Box 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" name="Text Box 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" name="Text Box 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" name="Text Box 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9" name="Text Box 7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0" name="Text Box 8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1" name="Text Box 8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2" name="Text Box 8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3" name="Text Box 8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4" name="Text Box 8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5" name="Text Box 8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6" name="Text Box 8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7" name="Text Box 8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8" name="Text Box 8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9" name="Text Box 8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0" name="Text Box 9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1" name="Text Box 9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2" name="Text Box 9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3" name="Text Box 9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4" name="Text Box 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5" name="Text Box 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6" name="Text Box 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7" name="Text Box 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8" name="Text Box 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9" name="Text Box 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0" name="Text Box 1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" name="Text Box 1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" name="Text Box 1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" name="Text Box 1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" name="Text Box 1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5" name="Text Box 1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6" name="Text Box 1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7" name="Text Box 1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" name="Text Box 1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" name="Text Box 1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" name="Text Box 1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" name="Text Box 1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" name="Text Box 11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3" name="Text Box 11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4" name="Text Box 11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5" name="Text Box 11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6" name="Text Box 11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7" name="Text Box 11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8" name="Text Box 11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9" name="Text Box 11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0" name="Text Box 12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1" name="Text Box 12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2" name="Text Box 12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3" name="Text Box 12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4" name="Text Box 12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5" name="Text Box 12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6" name="Text Box 12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7" name="Text Box 12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8" name="Text Box 12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9" name="Text Box 12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0" name="Text Box 13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1" name="Text Box 13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2" name="Text Box 13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3" name="Text Box 13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4" name="Text Box 13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5" name="Text Box 13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6" name="Text Box 13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7" name="Text Box 13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8" name="Text Box 13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9" name="Text Box 13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0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1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2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3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4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5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6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7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8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9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0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1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2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3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4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5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6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7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8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9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0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1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2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3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4" name="Text Box 1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5" name="Text Box 1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6" name="Text Box 1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7" name="Text Box 1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8" name="Text Box 1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9" name="Text Box 1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0" name="Text Box 1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1" name="Text Box 1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2" name="Text Box 1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3" name="Text Box 1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4" name="Text Box 1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5" name="Text Box 1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6" name="Text Box 1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7" name="Text Box 1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8" name="Text Box 1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9" name="Text Box 1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0" name="Text Box 1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1" name="Text Box 1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2" name="Text Box 1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3" name="Text Box 2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4" name="Text Box 2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5" name="Text Box 2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6" name="Text Box 2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7" name="Text Box 2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8" name="Text Box 2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9" name="Text Box 2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0" name="Text Box 2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1" name="Text Box 2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2" name="Text Box 2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3" name="Text Box 2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4" name="Text Box 2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5" name="Text Box 21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6" name="Text Box 21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7" name="Text Box 21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8" name="Text Box 21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9" name="Text Box 21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0" name="Text Box 21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1" name="Text Box 21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2" name="Text Box 21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3" name="Text Box 22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4" name="Text Box 22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5" name="Text Box 22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6" name="Text Box 22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7" name="Text Box 22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8" name="Text Box 22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9" name="Text Box 22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0" name="Text Box 22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1" name="Text Box 22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2" name="Text Box 22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3" name="Text Box 23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4" name="Text Box 23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5" name="Text Box 23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6" name="Text Box 23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7" name="Text Box 23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8" name="Text Box 23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9" name="Text Box 23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0" name="Text Box 23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1" name="Text Box 23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2" name="Text Box 23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3" name="Text Box 2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4" name="Text Box 2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5" name="Text Box 2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6" name="Text Box 2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7" name="Text Box 2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8" name="Text Box 2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9" name="Text Box 2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0" name="Text Box 2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1" name="Text Box 2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2" name="Text Box 2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3" name="Text Box 2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4" name="Text Box 2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5" name="Text Box 2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6" name="Text Box 2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7" name="Text Box 2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8" name="Text Box 2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9" name="Text Box 2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0" name="Text Box 2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1" name="Text Box 2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2" name="Text Box 2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3" name="Text Box 2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4" name="Text Box 2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5" name="Text Box 2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6" name="Text Box 2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7" name="Text Box 2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8" name="Text Box 2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9" name="Text Box 2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0" name="Text Box 2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1" name="Text Box 2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2" name="Text Box 2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3" name="Text Box 2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4" name="Text Box 2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5" name="Text Box 2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6" name="Text Box 2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7" name="Text Box 2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8" name="Text Box 2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9" name="Text Box 2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300" name="Text Box 2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301" name="Text Box 2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2" name="Text Box 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3" name="Text Box 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4" name="Text Box 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5" name="Text Box 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6" name="Text Box 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7" name="Text Box 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8" name="Text Box 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9" name="Text Box 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0" name="Text Box 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1" name="Text Box 1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2" name="Text Box 1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3" name="Text Box 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4" name="Text Box 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5" name="Text Box 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6" name="Text Box 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7" name="Text Box 1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8" name="Text Box 1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9" name="Text Box 1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20" name="Text Box 1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21" name="Text Box 2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22" name="Text Box 2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23" name="Text Box 2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24" name="Text Box 2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25" name="Text Box 24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26" name="Text Box 25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27" name="Text Box 26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28" name="Text Box 27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29" name="Text Box 28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30" name="Text Box 29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1" name="Text Box 3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2" name="Text Box 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3" name="Text Box 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4" name="Text Box 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5" name="Text Box 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6" name="Text Box 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7" name="Text Box 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8" name="Text Box 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9" name="Text Box 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0" name="Text Box 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1" name="Text Box 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2" name="Text Box 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3" name="Text Box 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4" name="Text Box 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5" name="Text Box 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6" name="Text Box 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7" name="Text Box 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8" name="Text Box 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9" name="Text Box 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0" name="Text Box 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1" name="Text Box 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2" name="Text Box 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3" name="Text Box 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4" name="Text Box 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5" name="Text Box 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6" name="Text Box 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7" name="Text Box 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8" name="Text Box 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9" name="Text Box 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0" name="Text Box 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1" name="Text Box 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2" name="Text Box 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3" name="Text Box 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4" name="Text Box 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5" name="Text Box 6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6" name="Text Box 6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7" name="Text Box 6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8" name="Text Box 6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9" name="Text Box 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0" name="Text Box 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1" name="Text Box 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2" name="Text Box 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3" name="Text Box 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4" name="Text Box 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5" name="Text Box 7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6" name="Text Box 7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7" name="Text Box 7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8" name="Text Box 7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9" name="Text Box 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0" name="Text Box 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1" name="Text Box 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2" name="Text Box 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3" name="Text Box 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4" name="Text Box 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5" name="Text Box 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6" name="Text Box 8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7" name="Text Box 8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8" name="Text Box 8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9" name="Text Box 8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90" name="Text Box 8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91" name="Text Box 9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92" name="Text Box 9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93" name="Text Box 9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4" name="Text Box 9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5" name="Text Box 9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6" name="Text Box 9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7" name="Text Box 9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8" name="Text Box 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9" name="Text Box 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0" name="Text Box 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1" name="Text Box 1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2" name="Text Box 1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3" name="Text Box 1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4" name="Text Box 10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5" name="Text Box 10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06" name="Text Box 1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07" name="Text Box 1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08" name="Text Box 1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09" name="Text Box 1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0" name="Text Box 10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1" name="Text Box 11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2" name="Text Box 11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3" name="Text Box 1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4" name="Text Box 1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5" name="Text Box 1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6" name="Text Box 1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17" name="Text Box 11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18" name="Text Box 11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19" name="Text Box 11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0" name="Text Box 11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1" name="Text Box 12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2" name="Text Box 12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3" name="Text Box 12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4" name="Text Box 12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5" name="Text Box 12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6" name="Text Box 12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7" name="Text Box 12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8" name="Text Box 12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9" name="Text Box 12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0" name="Text Box 12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1" name="Text Box 13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2" name="Text Box 13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3" name="Text Box 13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4" name="Text Box 13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5" name="Text Box 13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6" name="Text Box 13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7" name="Text Box 13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8" name="Text Box 13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9" name="Text Box 13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40" name="Text Box 13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1" name="Text Box 2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2" name="Text Box 2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3" name="Text Box 2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4" name="Text Box 2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5" name="Text Box 21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6" name="Text Box 21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7" name="Text Box 21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8" name="Text Box 21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9" name="Text Box 22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0" name="Text Box 22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1" name="Text Box 22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2" name="Text Box 22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3" name="Text Box 22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4" name="Text Box 22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5" name="Text Box 22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6" name="Text Box 22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7" name="Text Box 22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8" name="Text Box 22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9" name="Text Box 23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60" name="Text Box 2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61" name="Text Box 2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62" name="Text Box 2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63" name="Text Box 2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64" name="Text Box 2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65" name="Text Box 303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66" name="Text Box 304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67" name="Text Box 305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68" name="Text Box 306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69" name="Text Box 307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70" name="Text Box 308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1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2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3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4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5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6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7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8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9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0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1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2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3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4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5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6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7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8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9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0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1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2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3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4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5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6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7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8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9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0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1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2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3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4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5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6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7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8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9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0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1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2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3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4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5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6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7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8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19" name="Text Box 1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0" name="Text Box 1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1" name="Text Box 1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2" name="Text Box 1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3" name="Text Box 1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4" name="Text Box 1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5" name="Text Box 1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6" name="Text Box 1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7" name="Text Box 1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8" name="Text Box 1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9" name="Text Box 1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0" name="Text Box 1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1" name="Text Box 1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2" name="Text Box 1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3" name="Text Box 1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4" name="Text Box 17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5" name="Text Box 18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6" name="Text Box 18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7" name="Text Box 18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8" name="Text Box 18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9" name="Text Box 18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0" name="Text Box 18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1" name="Text Box 18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2" name="Text Box 18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3" name="Text Box 18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4" name="Text Box 18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5" name="Text Box 19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6" name="Text Box 19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7" name="Text Box 19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8" name="Text Box 19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9" name="Text Box 1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0" name="Text Box 1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1" name="Text Box 1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2" name="Text Box 1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3" name="Text Box 1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4" name="Text Box 1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5" name="Text Box 2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6" name="Text Box 2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7" name="Text Box 2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8" name="Text Box 2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9" name="Text Box 2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0" name="Text Box 2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1" name="Text Box 2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2" name="Text Box 2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3" name="Text Box 2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4" name="Text Box 2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5" name="Text Box 2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6" name="Text Box 2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67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68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69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0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1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2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3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4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5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6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7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8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9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0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1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2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3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4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5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6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7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8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9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90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1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2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3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4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5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6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7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8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9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0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1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2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3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4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5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6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7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8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9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0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1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2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3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4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5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6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7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8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9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0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1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2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3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4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5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6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7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8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9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0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1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2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3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4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5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6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7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8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39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40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41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42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43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44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45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46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47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48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49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50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51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52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53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54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55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56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57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58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59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60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61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2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3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4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5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6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7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68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69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70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71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72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73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4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5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6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7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8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9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80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81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82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83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684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85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86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87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88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89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0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1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2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3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4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5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6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7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8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9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0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1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2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3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4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5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6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7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08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09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10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11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12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13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14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15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16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17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18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19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20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21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22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23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24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25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26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27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28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29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30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1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2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3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4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5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6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37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38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39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40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41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42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43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44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45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46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747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48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49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0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1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2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3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4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5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6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7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8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9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0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1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2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3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4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5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6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7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8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9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70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1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2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3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4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5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6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77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78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79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80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81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2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3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4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5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6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7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88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89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90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91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92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93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4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5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6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7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8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9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0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1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2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3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4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5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806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807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808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809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810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1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2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3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4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5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6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7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8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9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0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1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2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3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4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5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6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7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438150</xdr:colOff>
      <xdr:row>5</xdr:row>
      <xdr:rowOff>0</xdr:rowOff>
    </xdr:from>
    <xdr:ext cx="0" cy="428625"/>
    <xdr:sp fLocksText="0">
      <xdr:nvSpPr>
        <xdr:cNvPr id="828" name="Text Box 932"/>
        <xdr:cNvSpPr txBox="1">
          <a:spLocks noChangeArrowheads="1"/>
        </xdr:cNvSpPr>
      </xdr:nvSpPr>
      <xdr:spPr>
        <a:xfrm>
          <a:off x="6238875" y="3009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19050</xdr:colOff>
      <xdr:row>5</xdr:row>
      <xdr:rowOff>0</xdr:rowOff>
    </xdr:from>
    <xdr:ext cx="123825" cy="428625"/>
    <xdr:sp fLocksText="0">
      <xdr:nvSpPr>
        <xdr:cNvPr id="829" name="Text Box 933"/>
        <xdr:cNvSpPr txBox="1">
          <a:spLocks noChangeArrowheads="1"/>
        </xdr:cNvSpPr>
      </xdr:nvSpPr>
      <xdr:spPr>
        <a:xfrm>
          <a:off x="6257925" y="3009900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295275</xdr:colOff>
      <xdr:row>5</xdr:row>
      <xdr:rowOff>0</xdr:rowOff>
    </xdr:from>
    <xdr:ext cx="114300" cy="428625"/>
    <xdr:sp fLocksText="0">
      <xdr:nvSpPr>
        <xdr:cNvPr id="830" name="Text Box 934"/>
        <xdr:cNvSpPr txBox="1">
          <a:spLocks noChangeArrowheads="1"/>
        </xdr:cNvSpPr>
      </xdr:nvSpPr>
      <xdr:spPr>
        <a:xfrm>
          <a:off x="6096000" y="300990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1" name="Text Box 93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2" name="Text Box 93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3" name="Text Box 93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4" name="Text Box 93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5" name="Text Box 939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6" name="Text Box 940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7" name="Text Box 941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8" name="Text Box 942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9" name="Text Box 943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0" name="Text Box 944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1" name="Text Box 94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2" name="Text Box 94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3" name="Text Box 94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4" name="Text Box 94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5" name="Text Box 949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6" name="Text Box 950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7" name="Text Box 951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8" name="Text Box 952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9" name="Text Box 953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50" name="Text Box 954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51" name="Text Box 95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52" name="Text Box 95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53" name="Text Box 95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54" name="Text Box 95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55" name="Text Box 95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56" name="Text Box 96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57" name="Text Box 96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58" name="Text Box 96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59" name="Text Box 96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0" name="Text Box 96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1" name="Text Box 96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2" name="Text Box 96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3" name="Text Box 96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4" name="Text Box 96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5" name="Text Box 96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6" name="Text Box 97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7" name="Text Box 97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8" name="Text Box 97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9" name="Text Box 97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0" name="Text Box 97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1" name="Text Box 97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2" name="Text Box 97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3" name="Text Box 97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4" name="Text Box 97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5" name="Text Box 97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6" name="Text Box 98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7" name="Text Box 98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8" name="Text Box 98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19050</xdr:colOff>
      <xdr:row>5</xdr:row>
      <xdr:rowOff>0</xdr:rowOff>
    </xdr:from>
    <xdr:ext cx="114300" cy="428625"/>
    <xdr:sp fLocksText="0">
      <xdr:nvSpPr>
        <xdr:cNvPr id="879" name="Text Box 1007"/>
        <xdr:cNvSpPr txBox="1">
          <a:spLocks noChangeArrowheads="1"/>
        </xdr:cNvSpPr>
      </xdr:nvSpPr>
      <xdr:spPr>
        <a:xfrm>
          <a:off x="7353300" y="300990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0" name="Text Box 100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1" name="Text Box 100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2" name="Text Box 101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3" name="Text Box 101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4" name="Text Box 101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5" name="Text Box 101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6" name="Text Box 101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7" name="Text Box 101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8" name="Text Box 101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9" name="Text Box 101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0" name="Text Box 101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1" name="Text Box 101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2" name="Text Box 102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3" name="Text Box 102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4" name="Text Box 102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5" name="Text Box 102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6" name="Text Box 102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7" name="Text Box 102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8" name="Text Box 102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9" name="Text Box 102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900" name="Text Box 102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901" name="Text Box 102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902" name="Text Box 103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903" name="Text Box 103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4" name="Text Box 103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5" name="Text Box 103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6" name="Text Box 103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7" name="Text Box 103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8" name="Text Box 1036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9" name="Text Box 1037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0" name="Text Box 1038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1" name="Text Box 1039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2" name="Text Box 1040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3" name="Text Box 1041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4" name="Text Box 104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5" name="Text Box 104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6" name="Text Box 104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7" name="Text Box 104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8" name="Text Box 1046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9" name="Text Box 1047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0" name="Text Box 1048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1" name="Text Box 1049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2" name="Text Box 1050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3" name="Text Box 1051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4" name="Text Box 105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5" name="Text Box 105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6" name="Text Box 105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7" name="Text Box 105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28" name="Text Box 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29" name="Text Box 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0" name="Text Box 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1" name="Text Box 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2" name="Text Box 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3" name="Text Box 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4" name="Text Box 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5" name="Text Box 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6" name="Text Box 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7" name="Text Box 1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8" name="Text Box 1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9" name="Text Box 1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0" name="Text Box 1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1" name="Text Box 1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2" name="Text Box 1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3" name="Text Box 1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4" name="Text Box 1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5" name="Text Box 1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6" name="Text Box 1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7" name="Text Box 2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8" name="Text Box 2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9" name="Text Box 2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0" name="Text Box 2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1" name="Text Box 2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2" name="Text Box 2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3" name="Text Box 2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4" name="Text Box 2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5" name="Text Box 2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6" name="Text Box 2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7" name="Text Box 3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8" name="Text Box 3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9" name="Text Box 3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0" name="Text Box 3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1" name="Text Box 3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2" name="Text Box 3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3" name="Text Box 3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4" name="Text Box 3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5" name="Text Box 3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6" name="Text Box 3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7" name="Text Box 4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68" name="Text Box 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69" name="Text Box 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0" name="Text Box 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1" name="Text Box 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2" name="Text Box 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3" name="Text Box 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4" name="Text Box 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5" name="Text Box 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6" name="Text Box 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7" name="Text Box 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8" name="Text Box 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9" name="Text Box 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0" name="Text Box 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1" name="Text Box 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2" name="Text Box 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3" name="Text Box 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4" name="Text Box 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5" name="Text Box 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6" name="Text Box 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7" name="Text Box 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8" name="Text Box 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9" name="Text Box 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0" name="Text Box 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1" name="Text Box 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2" name="Text Box 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3" name="Text Box 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4" name="Text Box 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5" name="Text Box 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6" name="Text Box 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7" name="Text Box 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8" name="Text Box 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9" name="Text Box 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0" name="Text Box 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1" name="Text Box 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2" name="Text Box 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3" name="Text Box 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4" name="Text Box 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5" name="Text Box 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6" name="Text Box 7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7" name="Text Box 8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8" name="Text Box 8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9" name="Text Box 8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0" name="Text Box 8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1" name="Text Box 8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2" name="Text Box 8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3" name="Text Box 8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4" name="Text Box 8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5" name="Text Box 8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6" name="Text Box 8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7" name="Text Box 9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8" name="Text Box 9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9" name="Text Box 9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0" name="Text Box 9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1" name="Text Box 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2" name="Text Box 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3" name="Text Box 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4" name="Text Box 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5" name="Text Box 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6" name="Text Box 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7" name="Text Box 1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8" name="Text Box 1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9" name="Text Box 1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0" name="Text Box 1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1" name="Text Box 1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2" name="Text Box 1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3" name="Text Box 1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4" name="Text Box 1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5" name="Text Box 1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6" name="Text Box 1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7" name="Text Box 1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8" name="Text Box 1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9" name="Text Box 11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0" name="Text Box 11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1" name="Text Box 11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2" name="Text Box 11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3" name="Text Box 11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4" name="Text Box 11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5" name="Text Box 11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6" name="Text Box 11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7" name="Text Box 12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8" name="Text Box 12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9" name="Text Box 12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0" name="Text Box 12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1" name="Text Box 12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2" name="Text Box 12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3" name="Text Box 12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4" name="Text Box 12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5" name="Text Box 12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6" name="Text Box 12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7" name="Text Box 13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8" name="Text Box 13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9" name="Text Box 13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0" name="Text Box 13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1" name="Text Box 13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2" name="Text Box 13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3" name="Text Box 13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4" name="Text Box 13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5" name="Text Box 13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6" name="Text Box 13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7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8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9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0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1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2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3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4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5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6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7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8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9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0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1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2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3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4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5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6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7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8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9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0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1" name="Text Box 1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2" name="Text Box 1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3" name="Text Box 1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4" name="Text Box 1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5" name="Text Box 1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6" name="Text Box 1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7" name="Text Box 1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8" name="Text Box 1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9" name="Text Box 1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0" name="Text Box 1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1" name="Text Box 1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2" name="Text Box 1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3" name="Text Box 1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4" name="Text Box 1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5" name="Text Box 1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6" name="Text Box 1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7" name="Text Box 1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8" name="Text Box 1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9" name="Text Box 1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0" name="Text Box 2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1" name="Text Box 2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2" name="Text Box 2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3" name="Text Box 2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4" name="Text Box 2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5" name="Text Box 2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6" name="Text Box 2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7" name="Text Box 2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8" name="Text Box 2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9" name="Text Box 2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0" name="Text Box 2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1" name="Text Box 2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2" name="Text Box 21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3" name="Text Box 21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4" name="Text Box 21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5" name="Text Box 21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6" name="Text Box 21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7" name="Text Box 21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8" name="Text Box 21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9" name="Text Box 21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0" name="Text Box 22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1" name="Text Box 22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2" name="Text Box 22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3" name="Text Box 22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4" name="Text Box 22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5" name="Text Box 22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6" name="Text Box 22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7" name="Text Box 22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8" name="Text Box 22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9" name="Text Box 22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0" name="Text Box 23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1" name="Text Box 23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2" name="Text Box 23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3" name="Text Box 23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4" name="Text Box 23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5" name="Text Box 23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6" name="Text Box 23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7" name="Text Box 23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8" name="Text Box 23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9" name="Text Box 23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0" name="Text Box 2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1" name="Text Box 2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2" name="Text Box 2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3" name="Text Box 2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4" name="Text Box 2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5" name="Text Box 2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6" name="Text Box 2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7" name="Text Box 2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8" name="Text Box 2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9" name="Text Box 2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0" name="Text Box 2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1" name="Text Box 2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2" name="Text Box 2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3" name="Text Box 2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4" name="Text Box 2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5" name="Text Box 2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6" name="Text Box 2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7" name="Text Box 2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8" name="Text Box 2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9" name="Text Box 2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0" name="Text Box 2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1" name="Text Box 2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2" name="Text Box 2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3" name="Text Box 2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4" name="Text Box 2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5" name="Text Box 2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6" name="Text Box 2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7" name="Text Box 2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8" name="Text Box 2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9" name="Text Box 2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0" name="Text Box 2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1" name="Text Box 2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2" name="Text Box 2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3" name="Text Box 2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4" name="Text Box 2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5" name="Text Box 2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6" name="Text Box 2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7" name="Text Box 2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8" name="Text Box 2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89" name="Text Box 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0" name="Text Box 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1" name="Text Box 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2" name="Text Box 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3" name="Text Box 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4" name="Text Box 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5" name="Text Box 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6" name="Text Box 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7" name="Text Box 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8" name="Text Box 1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9" name="Text Box 1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0" name="Text Box 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1" name="Text Box 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2" name="Text Box 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3" name="Text Box 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4" name="Text Box 1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5" name="Text Box 1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6" name="Text Box 1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7" name="Text Box 1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8" name="Text Box 2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9" name="Text Box 2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10" name="Text Box 2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11" name="Text Box 2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2" name="Text Box 24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3" name="Text Box 25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4" name="Text Box 26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5" name="Text Box 27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6" name="Text Box 28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7" name="Text Box 29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18" name="Text Box 3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19" name="Text Box 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0" name="Text Box 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1" name="Text Box 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2" name="Text Box 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3" name="Text Box 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4" name="Text Box 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5" name="Text Box 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6" name="Text Box 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7" name="Text Box 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8" name="Text Box 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9" name="Text Box 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0" name="Text Box 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1" name="Text Box 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2" name="Text Box 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3" name="Text Box 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4" name="Text Box 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5" name="Text Box 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6" name="Text Box 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7" name="Text Box 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8" name="Text Box 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9" name="Text Box 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0" name="Text Box 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1" name="Text Box 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2" name="Text Box 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3" name="Text Box 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4" name="Text Box 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5" name="Text Box 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6" name="Text Box 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7" name="Text Box 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8" name="Text Box 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9" name="Text Box 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0" name="Text Box 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1" name="Text Box 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2" name="Text Box 6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3" name="Text Box 6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4" name="Text Box 6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5" name="Text Box 6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6" name="Text Box 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7" name="Text Box 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8" name="Text Box 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9" name="Text Box 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0" name="Text Box 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1" name="Text Box 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2" name="Text Box 7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3" name="Text Box 7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4" name="Text Box 7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5" name="Text Box 7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6" name="Text Box 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7" name="Text Box 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8" name="Text Box 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9" name="Text Box 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0" name="Text Box 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1" name="Text Box 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2" name="Text Box 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3" name="Text Box 8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4" name="Text Box 8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5" name="Text Box 8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6" name="Text Box 8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7" name="Text Box 8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8" name="Text Box 9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9" name="Text Box 9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80" name="Text Box 9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1" name="Text Box 9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2" name="Text Box 9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3" name="Text Box 9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4" name="Text Box 9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5" name="Text Box 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6" name="Text Box 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7" name="Text Box 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8" name="Text Box 1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9" name="Text Box 1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90" name="Text Box 1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91" name="Text Box 10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92" name="Text Box 10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3" name="Text Box 1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4" name="Text Box 1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5" name="Text Box 1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6" name="Text Box 1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7" name="Text Box 10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8" name="Text Box 11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9" name="Text Box 11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00" name="Text Box 1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01" name="Text Box 1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02" name="Text Box 1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03" name="Text Box 1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4" name="Text Box 11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5" name="Text Box 11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6" name="Text Box 11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7" name="Text Box 11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8" name="Text Box 12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9" name="Text Box 12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0" name="Text Box 12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1" name="Text Box 12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2" name="Text Box 12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3" name="Text Box 12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4" name="Text Box 12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5" name="Text Box 12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6" name="Text Box 12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7" name="Text Box 12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8" name="Text Box 13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9" name="Text Box 13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0" name="Text Box 13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1" name="Text Box 13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2" name="Text Box 13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3" name="Text Box 13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4" name="Text Box 13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5" name="Text Box 13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6" name="Text Box 13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7" name="Text Box 13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28" name="Text Box 2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29" name="Text Box 2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0" name="Text Box 2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1" name="Text Box 2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2" name="Text Box 21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3" name="Text Box 21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4" name="Text Box 21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5" name="Text Box 21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6" name="Text Box 22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7" name="Text Box 22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8" name="Text Box 22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9" name="Text Box 22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0" name="Text Box 22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1" name="Text Box 22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2" name="Text Box 22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3" name="Text Box 22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4" name="Text Box 22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5" name="Text Box 22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6" name="Text Box 23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7" name="Text Box 2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8" name="Text Box 2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9" name="Text Box 2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50" name="Text Box 2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51" name="Text Box 2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2" name="Text Box 303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3" name="Text Box 304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4" name="Text Box 305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5" name="Text Box 306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6" name="Text Box 307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7" name="Text Box 308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58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59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0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1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2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3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4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5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6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7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8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9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0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1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2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3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4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5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6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7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8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9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0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1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2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3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4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5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6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7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8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9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0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1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2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3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4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5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6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7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8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9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0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1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2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3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4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5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06" name="Text Box 1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07" name="Text Box 1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08" name="Text Box 1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09" name="Text Box 1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0" name="Text Box 1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1" name="Text Box 1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2" name="Text Box 1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3" name="Text Box 1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4" name="Text Box 1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5" name="Text Box 1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6" name="Text Box 1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7" name="Text Box 1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8" name="Text Box 1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9" name="Text Box 1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0" name="Text Box 1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1" name="Text Box 17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2" name="Text Box 18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3" name="Text Box 18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4" name="Text Box 18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5" name="Text Box 18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6" name="Text Box 18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7" name="Text Box 18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8" name="Text Box 18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9" name="Text Box 18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0" name="Text Box 18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1" name="Text Box 18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2" name="Text Box 19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3" name="Text Box 19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4" name="Text Box 19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5" name="Text Box 19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6" name="Text Box 1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7" name="Text Box 1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8" name="Text Box 1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9" name="Text Box 1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0" name="Text Box 1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1" name="Text Box 1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2" name="Text Box 2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3" name="Text Box 2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4" name="Text Box 2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5" name="Text Box 2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6" name="Text Box 2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7" name="Text Box 2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8" name="Text Box 2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9" name="Text Box 2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50" name="Text Box 2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51" name="Text Box 2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52" name="Text Box 2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53" name="Text Box 2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4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5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6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7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8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9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0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1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2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3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4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5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6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7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8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9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0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1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2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3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4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5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6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7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78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79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0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1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2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3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4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5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6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7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8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9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0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1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2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3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4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5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6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7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8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9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0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1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2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3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4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5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6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7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8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9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0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1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2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3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4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5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6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7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8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9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0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1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2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3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4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5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26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27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28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29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30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31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2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3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4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5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6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7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38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39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40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41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42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3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4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5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6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7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8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49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50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51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52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53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54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55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56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57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58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59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60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1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2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3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4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5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6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67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68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69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70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1571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2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3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4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5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6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7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8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9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0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1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2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3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4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5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6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7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8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9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90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91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92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93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94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95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96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97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98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99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00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01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02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03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04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05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06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07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08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09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10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11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2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3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4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5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6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7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18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19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20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21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22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23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4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5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6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7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8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9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30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31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32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33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1634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35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36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37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38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39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0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1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2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3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4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5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6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7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8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9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0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1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2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3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4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5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6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7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58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59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60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61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62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63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64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65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66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67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68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69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70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71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72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73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74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75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76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77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78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79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80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1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2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3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4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5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6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87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88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89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90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91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92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93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94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95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96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1697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98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99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0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1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2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3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4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5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6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7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8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9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10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11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12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13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14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438150</xdr:colOff>
      <xdr:row>5</xdr:row>
      <xdr:rowOff>0</xdr:rowOff>
    </xdr:from>
    <xdr:ext cx="0" cy="428625"/>
    <xdr:sp fLocksText="0">
      <xdr:nvSpPr>
        <xdr:cNvPr id="1715" name="Text Box 932"/>
        <xdr:cNvSpPr txBox="1">
          <a:spLocks noChangeArrowheads="1"/>
        </xdr:cNvSpPr>
      </xdr:nvSpPr>
      <xdr:spPr>
        <a:xfrm>
          <a:off x="6238875" y="3009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19050</xdr:colOff>
      <xdr:row>5</xdr:row>
      <xdr:rowOff>0</xdr:rowOff>
    </xdr:from>
    <xdr:ext cx="123825" cy="428625"/>
    <xdr:sp fLocksText="0">
      <xdr:nvSpPr>
        <xdr:cNvPr id="1716" name="Text Box 933"/>
        <xdr:cNvSpPr txBox="1">
          <a:spLocks noChangeArrowheads="1"/>
        </xdr:cNvSpPr>
      </xdr:nvSpPr>
      <xdr:spPr>
        <a:xfrm>
          <a:off x="6257925" y="3009900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295275</xdr:colOff>
      <xdr:row>5</xdr:row>
      <xdr:rowOff>0</xdr:rowOff>
    </xdr:from>
    <xdr:ext cx="114300" cy="428625"/>
    <xdr:sp fLocksText="0">
      <xdr:nvSpPr>
        <xdr:cNvPr id="1717" name="Text Box 934"/>
        <xdr:cNvSpPr txBox="1">
          <a:spLocks noChangeArrowheads="1"/>
        </xdr:cNvSpPr>
      </xdr:nvSpPr>
      <xdr:spPr>
        <a:xfrm>
          <a:off x="6096000" y="300990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18" name="Text Box 93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19" name="Text Box 93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0" name="Text Box 93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1" name="Text Box 93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2" name="Text Box 939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3" name="Text Box 940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4" name="Text Box 941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5" name="Text Box 942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6" name="Text Box 943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7" name="Text Box 944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8" name="Text Box 94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9" name="Text Box 94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0" name="Text Box 94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1" name="Text Box 94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2" name="Text Box 949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3" name="Text Box 950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4" name="Text Box 951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5" name="Text Box 952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6" name="Text Box 953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7" name="Text Box 954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8" name="Text Box 95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9" name="Text Box 95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40" name="Text Box 95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41" name="Text Box 95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2" name="Text Box 95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3" name="Text Box 96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4" name="Text Box 96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5" name="Text Box 96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6" name="Text Box 96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7" name="Text Box 96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8" name="Text Box 96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9" name="Text Box 96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0" name="Text Box 96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1" name="Text Box 96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2" name="Text Box 96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3" name="Text Box 97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4" name="Text Box 97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5" name="Text Box 97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6" name="Text Box 97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7" name="Text Box 97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8" name="Text Box 97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9" name="Text Box 97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0" name="Text Box 97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1" name="Text Box 97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2" name="Text Box 97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3" name="Text Box 98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4" name="Text Box 98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5" name="Text Box 98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19050</xdr:colOff>
      <xdr:row>5</xdr:row>
      <xdr:rowOff>0</xdr:rowOff>
    </xdr:from>
    <xdr:ext cx="114300" cy="428625"/>
    <xdr:sp fLocksText="0">
      <xdr:nvSpPr>
        <xdr:cNvPr id="1766" name="Text Box 1007"/>
        <xdr:cNvSpPr txBox="1">
          <a:spLocks noChangeArrowheads="1"/>
        </xdr:cNvSpPr>
      </xdr:nvSpPr>
      <xdr:spPr>
        <a:xfrm>
          <a:off x="7353300" y="300990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7" name="Text Box 100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8" name="Text Box 100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9" name="Text Box 101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0" name="Text Box 101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1" name="Text Box 101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2" name="Text Box 101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3" name="Text Box 101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4" name="Text Box 101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5" name="Text Box 101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6" name="Text Box 101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7" name="Text Box 101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8" name="Text Box 101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9" name="Text Box 102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0" name="Text Box 102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1" name="Text Box 102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2" name="Text Box 102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3" name="Text Box 102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4" name="Text Box 102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5" name="Text Box 102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6" name="Text Box 102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7" name="Text Box 102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8" name="Text Box 102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9" name="Text Box 103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90" name="Text Box 103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1" name="Text Box 103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2" name="Text Box 103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3" name="Text Box 103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4" name="Text Box 103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5" name="Text Box 1036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6" name="Text Box 1037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7" name="Text Box 1038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8" name="Text Box 1039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9" name="Text Box 1040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0" name="Text Box 1041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1" name="Text Box 104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2" name="Text Box 104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3" name="Text Box 104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4" name="Text Box 104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5" name="Text Box 1046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6" name="Text Box 1047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7" name="Text Box 1048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8" name="Text Box 1049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9" name="Text Box 1050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10" name="Text Box 1051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11" name="Text Box 105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12" name="Text Box 105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13" name="Text Box 105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14" name="Text Box 105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" name="Text Box 1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" name="Text Box 2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" name="Text Box 3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4" name="Text Box 4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5" name="Text Box 5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6" name="Text Box 6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7" name="Text Box 7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8" name="Text Box 8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9" name="Text Box 9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0" name="Text Box 10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1" name="Text Box 11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2" name="Text Box 12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3" name="Text Box 13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4" name="Text Box 14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5" name="Text Box 15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6" name="Text Box 16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7" name="Text Box 17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8" name="Text Box 18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9" name="Text Box 19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0" name="Text Box 20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1" name="Text Box 21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2" name="Text Box 22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3" name="Text Box 23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4" name="Text Box 24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5" name="Text Box 25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6" name="Text Box 26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7" name="Text Box 27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8" name="Text Box 28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9" name="Text Box 29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0" name="Text Box 30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1" name="Text Box 31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2" name="Text Box 32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3" name="Text Box 33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4" name="Text Box 34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5" name="Text Box 35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6" name="Text Box 36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7" name="Text Box 37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8" name="Text Box 38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9" name="Text Box 39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40" name="Text Box 40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1" name="Text Box 4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2" name="Text Box 4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3" name="Text Box 4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4" name="Text Box 4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5" name="Text Box 4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6" name="Text Box 4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7" name="Text Box 4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" name="Text Box 4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" name="Text Box 4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" name="Text Box 5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" name="Text Box 5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" name="Text Box 5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3" name="Text Box 5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4" name="Text Box 5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" name="Text Box 5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" name="Text Box 5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" name="Text Box 5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" name="Text Box 5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" name="Text Box 5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0" name="Text Box 6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1" name="Text Box 6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2" name="Text Box 6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3" name="Text Box 6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4" name="Text Box 6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5" name="Text Box 6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6" name="Text Box 6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7" name="Text Box 6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8" name="Text Box 6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9" name="Text Box 6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0" name="Text Box 7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1" name="Text Box 7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2" name="Text Box 7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3" name="Text Box 7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4" name="Text Box 7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5" name="Text Box 7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6" name="Text Box 7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7" name="Text Box 7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8" name="Text Box 7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9" name="Text Box 7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0" name="Text Box 8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1" name="Text Box 8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2" name="Text Box 8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3" name="Text Box 8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4" name="Text Box 8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5" name="Text Box 8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6" name="Text Box 8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7" name="Text Box 8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8" name="Text Box 8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9" name="Text Box 8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0" name="Text Box 9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1" name="Text Box 9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2" name="Text Box 9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3" name="Text Box 9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4" name="Text Box 9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5" name="Text Box 9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6" name="Text Box 9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7" name="Text Box 9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8" name="Text Box 9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9" name="Text Box 9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0" name="Text Box 10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1" name="Text Box 10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2" name="Text Box 10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3" name="Text Box 10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4" name="Text Box 10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5" name="Text Box 10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6" name="Text Box 10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7" name="Text Box 10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8" name="Text Box 10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9" name="Text Box 10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0" name="Text Box 11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1" name="Text Box 11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2" name="Text Box 11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3" name="Text Box 11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4" name="Text Box 11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5" name="Text Box 11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6" name="Text Box 11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7" name="Text Box 11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8" name="Text Box 11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9" name="Text Box 11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0" name="Text Box 12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1" name="Text Box 12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2" name="Text Box 12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3" name="Text Box 12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4" name="Text Box 12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5" name="Text Box 12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6" name="Text Box 12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7" name="Text Box 12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8" name="Text Box 12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9" name="Text Box 12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0" name="Text Box 13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1" name="Text Box 13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2" name="Text Box 13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3" name="Text Box 13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4" name="Text Box 13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5" name="Text Box 13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6" name="Text Box 13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7" name="Text Box 13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8" name="Text Box 13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9" name="Text Box 13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0" name="Text Box 14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1" name="Text Box 14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2" name="Text Box 14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3" name="Text Box 14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4" name="Text Box 14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5" name="Text Box 14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6" name="Text Box 14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7" name="Text Box 14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8" name="Text Box 14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9" name="Text Box 14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0" name="Text Box 15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1" name="Text Box 15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2" name="Text Box 15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3" name="Text Box 15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4" name="Text Box 15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5" name="Text Box 15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6" name="Text Box 15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7" name="Text Box 15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8" name="Text Box 15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9" name="Text Box 15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0" name="Text Box 16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1" name="Text Box 16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2" name="Text Box 16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3" name="Text Box 16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4" name="Text Box 16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5" name="Text Box 16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6" name="Text Box 16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7" name="Text Box 16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8" name="Text Box 16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9" name="Text Box 16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0" name="Text Box 17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1" name="Text Box 17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2" name="Text Box 17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3" name="Text Box 17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4" name="Text Box 17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5" name="Text Box 17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6" name="Text Box 17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7" name="Text Box 19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8" name="Text Box 19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9" name="Text Box 19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0" name="Text Box 19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1" name="Text Box 19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2" name="Text Box 19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3" name="Text Box 20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4" name="Text Box 20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5" name="Text Box 20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6" name="Text Box 20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7" name="Text Box 20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8" name="Text Box 20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9" name="Text Box 20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0" name="Text Box 20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1" name="Text Box 20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2" name="Text Box 20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3" name="Text Box 21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4" name="Text Box 21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5" name="Text Box 21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6" name="Text Box 21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7" name="Text Box 21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8" name="Text Box 21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9" name="Text Box 21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0" name="Text Box 21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1" name="Text Box 21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2" name="Text Box 21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3" name="Text Box 22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4" name="Text Box 22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5" name="Text Box 22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6" name="Text Box 22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7" name="Text Box 22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8" name="Text Box 22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9" name="Text Box 22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0" name="Text Box 22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1" name="Text Box 22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2" name="Text Box 22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3" name="Text Box 23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4" name="Text Box 23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5" name="Text Box 23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6" name="Text Box 23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7" name="Text Box 23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8" name="Text Box 23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9" name="Text Box 23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0" name="Text Box 23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1" name="Text Box 23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2" name="Text Box 23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3" name="Text Box 24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4" name="Text Box 24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5" name="Text Box 24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6" name="Text Box 24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7" name="Text Box 24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8" name="Text Box 24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9" name="Text Box 24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0" name="Text Box 24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1" name="Text Box 24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2" name="Text Box 24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3" name="Text Box 25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4" name="Text Box 25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5" name="Text Box 25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6" name="Text Box 25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7" name="Text Box 25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8" name="Text Box 25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9" name="Text Box 25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0" name="Text Box 25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1" name="Text Box 25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2" name="Text Box 25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3" name="Text Box 26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4" name="Text Box 26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5" name="Text Box 26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6" name="Text Box 26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7" name="Text Box 26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8" name="Text Box 26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9" name="Text Box 26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0" name="Text Box 26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1" name="Text Box 26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2" name="Text Box 26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3" name="Text Box 27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4" name="Text Box 27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5" name="Text Box 27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6" name="Text Box 27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7" name="Text Box 27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8" name="Text Box 27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9" name="Text Box 27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60" name="Text Box 27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61" name="Text Box 27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2" name="Text Box 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3" name="Text Box 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4" name="Text Box 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5" name="Text Box 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6" name="Text Box 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7" name="Text Box 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8" name="Text Box 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9" name="Text Box 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0" name="Text Box 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1" name="Text Box 1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2" name="Text Box 1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3" name="Text Box 1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4" name="Text Box 1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5" name="Text Box 1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6" name="Text Box 1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7" name="Text Box 1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8" name="Text Box 1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9" name="Text Box 1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0" name="Text Box 1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1" name="Text Box 2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2" name="Text Box 2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3" name="Text Box 2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4" name="Text Box 2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5" name="Text Box 24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6" name="Text Box 25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7" name="Text Box 26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8" name="Text Box 27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9" name="Text Box 28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90" name="Text Box 29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1" name="Text Box 3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2" name="Text Box 3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3" name="Text Box 3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4" name="Text Box 3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5" name="Text Box 3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6" name="Text Box 3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7" name="Text Box 3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8" name="Text Box 3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9" name="Text Box 3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0" name="Text Box 3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1" name="Text Box 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2" name="Text Box 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3" name="Text Box 4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4" name="Text Box 4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5" name="Text Box 4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6" name="Text Box 4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7" name="Text Box 4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8" name="Text Box 4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9" name="Text Box 4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0" name="Text Box 4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1" name="Text Box 5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2" name="Text Box 5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3" name="Text Box 5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4" name="Text Box 5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5" name="Text Box 5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6" name="Text Box 5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7" name="Text Box 5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8" name="Text Box 5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9" name="Text Box 5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0" name="Text Box 5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1" name="Text Box 6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2" name="Text Box 6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3" name="Text Box 6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4" name="Text Box 6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5" name="Text Box 6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6" name="Text Box 6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7" name="Text Box 6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8" name="Text Box 6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9" name="Text Box 6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0" name="Text Box 6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1" name="Text Box 7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2" name="Text Box 7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3" name="Text Box 7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4" name="Text Box 7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5" name="Text Box 7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6" name="Text Box 7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7" name="Text Box 7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8" name="Text Box 7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9" name="Text Box 7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0" name="Text Box 7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1" name="Text Box 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2" name="Text Box 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3" name="Text Box 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4" name="Text Box 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5" name="Text Box 8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6" name="Text Box 8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7" name="Text Box 8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8" name="Text Box 8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9" name="Text Box 8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0" name="Text Box 8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1" name="Text Box 9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2" name="Text Box 9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3" name="Text Box 9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4" name="Text Box 93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5" name="Text Box 9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6" name="Text Box 9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7" name="Text Box 9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8" name="Text Box 9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9" name="Text Box 9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0" name="Text Box 9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1" name="Text Box 10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2" name="Text Box 10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3" name="Text Box 10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4" name="Text Box 103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5" name="Text Box 10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6" name="Text Box 10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7" name="Text Box 10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8" name="Text Box 10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9" name="Text Box 10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0" name="Text Box 10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1" name="Text Box 11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2" name="Text Box 11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3" name="Text Box 11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4" name="Text Box 11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5" name="Text Box 11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6" name="Text Box 11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7" name="Text Box 11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8" name="Text Box 11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9" name="Text Box 11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0" name="Text Box 11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1" name="Text Box 12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2" name="Text Box 12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3" name="Text Box 12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4" name="Text Box 123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5" name="Text Box 12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6" name="Text Box 12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7" name="Text Box 12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8" name="Text Box 12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9" name="Text Box 12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0" name="Text Box 12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1" name="Text Box 13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2" name="Text Box 13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3" name="Text Box 13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4" name="Text Box 133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5" name="Text Box 13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6" name="Text Box 13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7" name="Text Box 13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8" name="Text Box 13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9" name="Text Box 13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400" name="Text Box 13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1" name="Text Box 21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2" name="Text Box 21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3" name="Text Box 21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4" name="Text Box 21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5" name="Text Box 21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6" name="Text Box 21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7" name="Text Box 21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8" name="Text Box 21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9" name="Text Box 22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0" name="Text Box 22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1" name="Text Box 22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2" name="Text Box 22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3" name="Text Box 22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4" name="Text Box 22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5" name="Text Box 22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6" name="Text Box 22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7" name="Text Box 22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8" name="Text Box 22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9" name="Text Box 23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0" name="Text Box 23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1" name="Text Box 23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2" name="Text Box 23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3" name="Text Box 23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4" name="Text Box 23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5" name="Text Box 303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6" name="Text Box 304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7" name="Text Box 305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8" name="Text Box 306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9" name="Text Box 307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30" name="Text Box 308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1" name="Text Box 1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2" name="Text Box 1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3" name="Text Box 14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4" name="Text Box 14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5" name="Text Box 14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6" name="Text Box 14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7" name="Text Box 14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8" name="Text Box 14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9" name="Text Box 14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0" name="Text Box 14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1" name="Text Box 15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2" name="Text Box 15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3" name="Text Box 15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4" name="Text Box 15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5" name="Text Box 15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6" name="Text Box 15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7" name="Text Box 15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8" name="Text Box 15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9" name="Text Box 15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0" name="Text Box 15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1" name="Text Box 16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2" name="Text Box 16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3" name="Text Box 16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4" name="Text Box 16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5" name="Text Box 1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6" name="Text Box 1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7" name="Text Box 14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8" name="Text Box 14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9" name="Text Box 14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0" name="Text Box 14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1" name="Text Box 14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2" name="Text Box 14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3" name="Text Box 14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4" name="Text Box 14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5" name="Text Box 15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6" name="Text Box 15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7" name="Text Box 15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8" name="Text Box 15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9" name="Text Box 15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0" name="Text Box 15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1" name="Text Box 15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2" name="Text Box 15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3" name="Text Box 15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4" name="Text Box 15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5" name="Text Box 16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6" name="Text Box 16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7" name="Text Box 16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8" name="Text Box 16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79" name="Text Box 16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0" name="Text Box 16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1" name="Text Box 16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2" name="Text Box 16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3" name="Text Box 16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4" name="Text Box 16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5" name="Text Box 17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6" name="Text Box 17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7" name="Text Box 17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8" name="Text Box 17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9" name="Text Box 17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0" name="Text Box 17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1" name="Text Box 17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2" name="Text Box 17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3" name="Text Box 17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4" name="Text Box 17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5" name="Text Box 18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6" name="Text Box 18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7" name="Text Box 18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8" name="Text Box 18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9" name="Text Box 18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0" name="Text Box 18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1" name="Text Box 18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2" name="Text Box 18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3" name="Text Box 18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4" name="Text Box 18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5" name="Text Box 19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6" name="Text Box 19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7" name="Text Box 19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8" name="Text Box 19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9" name="Text Box 19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0" name="Text Box 19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1" name="Text Box 19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2" name="Text Box 19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3" name="Text Box 19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4" name="Text Box 19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5" name="Text Box 20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6" name="Text Box 20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7" name="Text Box 20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8" name="Text Box 20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9" name="Text Box 20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0" name="Text Box 20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1" name="Text Box 20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2" name="Text Box 20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3" name="Text Box 20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4" name="Text Box 20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5" name="Text Box 21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6" name="Text Box 21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7" name="Text Box 1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8" name="Text Box 1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9" name="Text Box 14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0" name="Text Box 14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1" name="Text Box 14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2" name="Text Box 14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3" name="Text Box 14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4" name="Text Box 14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5" name="Text Box 14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6" name="Text Box 14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7" name="Text Box 15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8" name="Text Box 15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9" name="Text Box 15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0" name="Text Box 15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1" name="Text Box 15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2" name="Text Box 15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3" name="Text Box 15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4" name="Text Box 15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5" name="Text Box 15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6" name="Text Box 15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7" name="Text Box 16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8" name="Text Box 16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9" name="Text Box 16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50" name="Text Box 16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1" name="Text Box 14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2" name="Text Box 14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3" name="Text Box 14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4" name="Text Box 14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5" name="Text Box 14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6" name="Text Box 14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7" name="Text Box 14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8" name="Text Box 14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9" name="Text Box 14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0" name="Text Box 14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1" name="Text Box 15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2" name="Text Box 15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3" name="Text Box 15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4" name="Text Box 15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5" name="Text Box 15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6" name="Text Box 15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7" name="Text Box 15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8" name="Text Box 15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9" name="Text Box 15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0" name="Text Box 15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1" name="Text Box 16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2" name="Text Box 16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3" name="Text Box 16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4" name="Text Box 16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5" name="Text Box 14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6" name="Text Box 14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7" name="Text Box 14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8" name="Text Box 14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9" name="Text Box 14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0" name="Text Box 14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1" name="Text Box 14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2" name="Text Box 14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3" name="Text Box 14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4" name="Text Box 14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5" name="Text Box 15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6" name="Text Box 15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7" name="Text Box 15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8" name="Text Box 15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9" name="Text Box 15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0" name="Text Box 15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1" name="Text Box 15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2" name="Text Box 15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3" name="Text Box 15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4" name="Text Box 15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5" name="Text Box 16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6" name="Text Box 16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7" name="Text Box 16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8" name="Text Box 16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99" name="Text Box 26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0" name="Text Box 26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1" name="Text Box 27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2" name="Text Box 27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3" name="Text Box 27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4" name="Text Box 27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5" name="Text Box 27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6" name="Text Box 27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7" name="Text Box 27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8" name="Text Box 27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9" name="Text Box 27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0" name="Text Box 27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1" name="Text Box 2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2" name="Text Box 2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3" name="Text Box 2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4" name="Text Box 2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5" name="Text Box 28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6" name="Text Box 28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7" name="Text Box 28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8" name="Text Box 28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9" name="Text Box 28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0" name="Text Box 28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1" name="Text Box 29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2" name="Text Box 291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3" name="Text Box 292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4" name="Text Box 293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5" name="Text Box 294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6" name="Text Box 295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7" name="Text Box 296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8" name="Text Box 29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9" name="Text Box 29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0" name="Text Box 29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1" name="Text Box 30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2" name="Text Box 30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3" name="Text Box 30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4" name="Text Box 30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5" name="Text Box 30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6" name="Text Box 30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7" name="Text Box 30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8" name="Text Box 30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9" name="Text Box 30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0" name="Text Box 30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1" name="Text Box 31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2" name="Text Box 31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3" name="Text Box 31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644" name="Text Box 313"/>
        <xdr:cNvSpPr txBox="1">
          <a:spLocks noChangeArrowheads="1"/>
        </xdr:cNvSpPr>
      </xdr:nvSpPr>
      <xdr:spPr>
        <a:xfrm>
          <a:off x="58864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5" name="Text Box 33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6" name="Text Box 33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7" name="Text Box 33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8" name="Text Box 33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9" name="Text Box 33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0" name="Text Box 33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1" name="Text Box 33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2" name="Text Box 33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3" name="Text Box 33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4" name="Text Box 3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5" name="Text Box 3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6" name="Text Box 37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7" name="Text Box 37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8" name="Text Box 3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9" name="Text Box 3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0" name="Text Box 3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1" name="Text Box 3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2" name="Text Box 26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3" name="Text Box 26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4" name="Text Box 27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5" name="Text Box 27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6" name="Text Box 27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7" name="Text Box 27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68" name="Text Box 27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69" name="Text Box 27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0" name="Text Box 27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1" name="Text Box 27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2" name="Text Box 27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3" name="Text Box 27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4" name="Text Box 2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5" name="Text Box 2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6" name="Text Box 2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7" name="Text Box 2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8" name="Text Box 28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9" name="Text Box 28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0" name="Text Box 28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1" name="Text Box 28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2" name="Text Box 28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3" name="Text Box 28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4" name="Text Box 29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5" name="Text Box 291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6" name="Text Box 292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7" name="Text Box 293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8" name="Text Box 294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9" name="Text Box 295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90" name="Text Box 296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1" name="Text Box 29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2" name="Text Box 29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3" name="Text Box 29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4" name="Text Box 30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5" name="Text Box 30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6" name="Text Box 30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7" name="Text Box 30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8" name="Text Box 30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9" name="Text Box 30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0" name="Text Box 30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1" name="Text Box 30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2" name="Text Box 30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3" name="Text Box 30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4" name="Text Box 31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5" name="Text Box 31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6" name="Text Box 31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707" name="Text Box 313"/>
        <xdr:cNvSpPr txBox="1">
          <a:spLocks noChangeArrowheads="1"/>
        </xdr:cNvSpPr>
      </xdr:nvSpPr>
      <xdr:spPr>
        <a:xfrm>
          <a:off x="58864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8" name="Text Box 33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9" name="Text Box 33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0" name="Text Box 33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1" name="Text Box 33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2" name="Text Box 33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3" name="Text Box 33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4" name="Text Box 33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5" name="Text Box 33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6" name="Text Box 33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7" name="Text Box 3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8" name="Text Box 3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9" name="Text Box 37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0" name="Text Box 37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1" name="Text Box 3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2" name="Text Box 3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3" name="Text Box 3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4" name="Text Box 3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5" name="Text Box 26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6" name="Text Box 26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7" name="Text Box 27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8" name="Text Box 27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9" name="Text Box 27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0" name="Text Box 27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1" name="Text Box 27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2" name="Text Box 27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3" name="Text Box 27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4" name="Text Box 27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5" name="Text Box 27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6" name="Text Box 27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7" name="Text Box 2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8" name="Text Box 2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9" name="Text Box 2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40" name="Text Box 2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41" name="Text Box 28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2" name="Text Box 28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3" name="Text Box 28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4" name="Text Box 28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5" name="Text Box 28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6" name="Text Box 28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7" name="Text Box 29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48" name="Text Box 291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49" name="Text Box 292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0" name="Text Box 293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1" name="Text Box 294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2" name="Text Box 295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3" name="Text Box 296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4" name="Text Box 29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5" name="Text Box 29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6" name="Text Box 29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7" name="Text Box 30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8" name="Text Box 30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9" name="Text Box 30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0" name="Text Box 30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1" name="Text Box 30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2" name="Text Box 30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3" name="Text Box 30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4" name="Text Box 30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5" name="Text Box 30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6" name="Text Box 30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7" name="Text Box 31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8" name="Text Box 31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9" name="Text Box 31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770" name="Text Box 313"/>
        <xdr:cNvSpPr txBox="1">
          <a:spLocks noChangeArrowheads="1"/>
        </xdr:cNvSpPr>
      </xdr:nvSpPr>
      <xdr:spPr>
        <a:xfrm>
          <a:off x="58864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1" name="Text Box 33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2" name="Text Box 33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3" name="Text Box 33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4" name="Text Box 33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5" name="Text Box 33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6" name="Text Box 33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7" name="Text Box 33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8" name="Text Box 33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9" name="Text Box 33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0" name="Text Box 3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1" name="Text Box 3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2" name="Text Box 37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3" name="Text Box 37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4" name="Text Box 3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5" name="Text Box 3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6" name="Text Box 3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57150</xdr:colOff>
      <xdr:row>13</xdr:row>
      <xdr:rowOff>19050</xdr:rowOff>
    </xdr:from>
    <xdr:ext cx="85725" cy="390525"/>
    <xdr:sp fLocksText="0">
      <xdr:nvSpPr>
        <xdr:cNvPr id="787" name="Text Box 383"/>
        <xdr:cNvSpPr txBox="1">
          <a:spLocks noChangeArrowheads="1"/>
        </xdr:cNvSpPr>
      </xdr:nvSpPr>
      <xdr:spPr>
        <a:xfrm>
          <a:off x="5857875" y="40100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438150</xdr:colOff>
      <xdr:row>16</xdr:row>
      <xdr:rowOff>0</xdr:rowOff>
    </xdr:from>
    <xdr:ext cx="0" cy="428625"/>
    <xdr:sp fLocksText="0">
      <xdr:nvSpPr>
        <xdr:cNvPr id="788" name="Text Box 932"/>
        <xdr:cNvSpPr txBox="1">
          <a:spLocks noChangeArrowheads="1"/>
        </xdr:cNvSpPr>
      </xdr:nvSpPr>
      <xdr:spPr>
        <a:xfrm>
          <a:off x="6238875" y="599122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19050</xdr:colOff>
      <xdr:row>16</xdr:row>
      <xdr:rowOff>0</xdr:rowOff>
    </xdr:from>
    <xdr:ext cx="123825" cy="428625"/>
    <xdr:sp fLocksText="0">
      <xdr:nvSpPr>
        <xdr:cNvPr id="789" name="Text Box 933"/>
        <xdr:cNvSpPr txBox="1">
          <a:spLocks noChangeArrowheads="1"/>
        </xdr:cNvSpPr>
      </xdr:nvSpPr>
      <xdr:spPr>
        <a:xfrm>
          <a:off x="6257925" y="5991225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295275</xdr:colOff>
      <xdr:row>16</xdr:row>
      <xdr:rowOff>0</xdr:rowOff>
    </xdr:from>
    <xdr:ext cx="114300" cy="428625"/>
    <xdr:sp fLocksText="0">
      <xdr:nvSpPr>
        <xdr:cNvPr id="790" name="Text Box 934"/>
        <xdr:cNvSpPr txBox="1">
          <a:spLocks noChangeArrowheads="1"/>
        </xdr:cNvSpPr>
      </xdr:nvSpPr>
      <xdr:spPr>
        <a:xfrm>
          <a:off x="6096000" y="5991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1" name="Text Box 935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2" name="Text Box 936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3" name="Text Box 937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4" name="Text Box 938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5" name="Text Box 939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6" name="Text Box 940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7" name="Text Box 941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8" name="Text Box 942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9" name="Text Box 943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0" name="Text Box 944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1" name="Text Box 945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2" name="Text Box 946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3" name="Text Box 947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4" name="Text Box 948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5" name="Text Box 949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6" name="Text Box 950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7" name="Text Box 951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8" name="Text Box 952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9" name="Text Box 953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0" name="Text Box 954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1" name="Text Box 955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2" name="Text Box 956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3" name="Text Box 957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4" name="Text Box 958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5" name="Text Box 95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6" name="Text Box 96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7" name="Text Box 96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8" name="Text Box 962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9" name="Text Box 963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0" name="Text Box 964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1" name="Text Box 965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2" name="Text Box 966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3" name="Text Box 967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4" name="Text Box 968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5" name="Text Box 96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6" name="Text Box 97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7" name="Text Box 97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8" name="Text Box 972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9" name="Text Box 973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0" name="Text Box 974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1" name="Text Box 975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2" name="Text Box 976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3" name="Text Box 977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4" name="Text Box 978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5" name="Text Box 97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6" name="Text Box 98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7" name="Text Box 98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8" name="Text Box 982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19050</xdr:colOff>
      <xdr:row>16</xdr:row>
      <xdr:rowOff>0</xdr:rowOff>
    </xdr:from>
    <xdr:ext cx="123825" cy="428625"/>
    <xdr:sp fLocksText="0">
      <xdr:nvSpPr>
        <xdr:cNvPr id="839" name="Text Box 1007"/>
        <xdr:cNvSpPr txBox="1">
          <a:spLocks noChangeArrowheads="1"/>
        </xdr:cNvSpPr>
      </xdr:nvSpPr>
      <xdr:spPr>
        <a:xfrm>
          <a:off x="7153275" y="5991225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0" name="Text Box 1008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1" name="Text Box 100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2" name="Text Box 101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3" name="Text Box 101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4" name="Text Box 1012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5" name="Text Box 1013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6" name="Text Box 1014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7" name="Text Box 1015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8" name="Text Box 1016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9" name="Text Box 1017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0" name="Text Box 1018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1" name="Text Box 101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2" name="Text Box 102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3" name="Text Box 102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4" name="Text Box 1022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5" name="Text Box 1023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6" name="Text Box 1024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7" name="Text Box 1025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8" name="Text Box 1026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9" name="Text Box 1027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0" name="Text Box 1028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1" name="Text Box 102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2" name="Text Box 103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3" name="Text Box 103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4" name="Text Box 1032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5" name="Text Box 1033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6" name="Text Box 1034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7" name="Text Box 1035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8" name="Text Box 1036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9" name="Text Box 1037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0" name="Text Box 1038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1" name="Text Box 1039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2" name="Text Box 1040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3" name="Text Box 1041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4" name="Text Box 1042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5" name="Text Box 1043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6" name="Text Box 1044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7" name="Text Box 1045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8" name="Text Box 1046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9" name="Text Box 1047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0" name="Text Box 1048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1" name="Text Box 1049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2" name="Text Box 1050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3" name="Text Box 1051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4" name="Text Box 1052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5" name="Text Box 1053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6" name="Text Box 1054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7" name="Text Box 1055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WA\2018\PN-BZP\mix\PAKIET%208,9,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L24" sqref="L24"/>
    </sheetView>
  </sheetViews>
  <sheetFormatPr defaultColWidth="9.00390625" defaultRowHeight="12.75"/>
  <cols>
    <col min="1" max="1" width="3.75390625" style="0" customWidth="1"/>
    <col min="2" max="2" width="45.625" style="0" customWidth="1"/>
    <col min="3" max="3" width="8.75390625" style="0" customWidth="1"/>
    <col min="4" max="4" width="10.125" style="0" customWidth="1"/>
    <col min="5" max="5" width="12.125" style="0" customWidth="1"/>
    <col min="6" max="6" width="11.875" style="0" customWidth="1"/>
    <col min="7" max="7" width="13.375" style="0" customWidth="1"/>
    <col min="8" max="8" width="8.125" style="0" customWidth="1"/>
    <col min="9" max="9" width="14.375" style="0" customWidth="1"/>
  </cols>
  <sheetData>
    <row r="1" spans="1:9" ht="12.75">
      <c r="A1" s="38"/>
      <c r="B1" s="40" t="s">
        <v>62</v>
      </c>
      <c r="C1" s="38"/>
      <c r="D1" s="39"/>
      <c r="E1" s="38"/>
      <c r="F1" s="38"/>
      <c r="G1" s="38"/>
      <c r="H1" s="39"/>
      <c r="I1" s="38"/>
    </row>
    <row r="2" spans="1:9" ht="60">
      <c r="A2" s="103" t="s">
        <v>46</v>
      </c>
      <c r="B2" s="104" t="s">
        <v>19</v>
      </c>
      <c r="C2" s="105" t="s">
        <v>47</v>
      </c>
      <c r="D2" s="105" t="s">
        <v>48</v>
      </c>
      <c r="E2" s="103" t="s">
        <v>49</v>
      </c>
      <c r="F2" s="106" t="s">
        <v>50</v>
      </c>
      <c r="G2" s="107" t="s">
        <v>51</v>
      </c>
      <c r="H2" s="108" t="s">
        <v>52</v>
      </c>
      <c r="I2" s="106" t="s">
        <v>53</v>
      </c>
    </row>
    <row r="3" spans="1:9" ht="15">
      <c r="A3" s="41"/>
      <c r="B3" s="213" t="s">
        <v>54</v>
      </c>
      <c r="C3" s="213"/>
      <c r="D3" s="213"/>
      <c r="E3" s="213"/>
      <c r="F3" s="213"/>
      <c r="G3" s="213"/>
      <c r="H3" s="213"/>
      <c r="I3" s="213"/>
    </row>
    <row r="4" spans="1:9" ht="45" customHeight="1">
      <c r="A4" s="42">
        <v>1</v>
      </c>
      <c r="B4" s="43" t="s">
        <v>55</v>
      </c>
      <c r="C4" s="44"/>
      <c r="D4" s="45" t="s">
        <v>56</v>
      </c>
      <c r="E4" s="45" t="s">
        <v>57</v>
      </c>
      <c r="F4" s="46"/>
      <c r="G4" s="47"/>
      <c r="H4" s="48">
        <v>0.08</v>
      </c>
      <c r="I4" s="49"/>
    </row>
    <row r="5" spans="1:9" ht="58.5" customHeight="1">
      <c r="A5" s="42">
        <v>2</v>
      </c>
      <c r="B5" s="50" t="s">
        <v>58</v>
      </c>
      <c r="C5" s="44"/>
      <c r="D5" s="45" t="s">
        <v>56</v>
      </c>
      <c r="E5" s="45" t="s">
        <v>59</v>
      </c>
      <c r="F5" s="46"/>
      <c r="G5" s="47"/>
      <c r="H5" s="48">
        <v>0.08</v>
      </c>
      <c r="I5" s="49"/>
    </row>
    <row r="6" spans="1:9" ht="61.5" customHeight="1">
      <c r="A6" s="42">
        <v>3</v>
      </c>
      <c r="B6" s="51" t="s">
        <v>60</v>
      </c>
      <c r="C6" s="52"/>
      <c r="D6" s="112" t="s">
        <v>56</v>
      </c>
      <c r="E6" s="53" t="s">
        <v>59</v>
      </c>
      <c r="F6" s="54"/>
      <c r="G6" s="55"/>
      <c r="H6" s="113">
        <v>0.08</v>
      </c>
      <c r="I6" s="56"/>
    </row>
    <row r="7" spans="1:9" ht="45" customHeight="1">
      <c r="A7" s="214" t="s">
        <v>61</v>
      </c>
      <c r="B7" s="214"/>
      <c r="C7" s="214"/>
      <c r="D7" s="214"/>
      <c r="E7" s="214"/>
      <c r="F7" s="214"/>
      <c r="G7" s="109"/>
      <c r="H7" s="110"/>
      <c r="I7" s="111"/>
    </row>
    <row r="8" ht="45" customHeight="1"/>
    <row r="9" ht="45" customHeight="1"/>
    <row r="10" ht="45" customHeight="1"/>
  </sheetData>
  <sheetProtection/>
  <mergeCells count="2">
    <mergeCell ref="B3:I3"/>
    <mergeCell ref="A7:F7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L24" sqref="L24"/>
    </sheetView>
  </sheetViews>
  <sheetFormatPr defaultColWidth="9.00390625" defaultRowHeight="12.75"/>
  <cols>
    <col min="1" max="1" width="3.75390625" style="0" customWidth="1"/>
    <col min="2" max="2" width="45.625" style="0" customWidth="1"/>
    <col min="3" max="3" width="8.75390625" style="0" customWidth="1"/>
    <col min="4" max="4" width="10.125" style="0" customWidth="1"/>
    <col min="5" max="5" width="12.125" style="0" customWidth="1"/>
    <col min="6" max="6" width="11.875" style="0" customWidth="1"/>
    <col min="7" max="7" width="13.375" style="0" customWidth="1"/>
    <col min="8" max="8" width="8.125" style="0" customWidth="1"/>
    <col min="9" max="9" width="14.375" style="0" customWidth="1"/>
  </cols>
  <sheetData>
    <row r="1" spans="1:9" ht="14.25">
      <c r="A1" s="38"/>
      <c r="B1" s="57" t="s">
        <v>63</v>
      </c>
      <c r="C1" s="38"/>
      <c r="D1" s="39"/>
      <c r="E1" s="38"/>
      <c r="F1" s="38"/>
      <c r="G1" s="38"/>
      <c r="H1" s="39"/>
      <c r="I1" s="38"/>
    </row>
    <row r="2" spans="1:9" ht="60">
      <c r="A2" s="103" t="s">
        <v>46</v>
      </c>
      <c r="B2" s="104" t="s">
        <v>19</v>
      </c>
      <c r="C2" s="105" t="s">
        <v>47</v>
      </c>
      <c r="D2" s="105" t="s">
        <v>48</v>
      </c>
      <c r="E2" s="103" t="s">
        <v>49</v>
      </c>
      <c r="F2" s="106" t="s">
        <v>50</v>
      </c>
      <c r="G2" s="107" t="s">
        <v>51</v>
      </c>
      <c r="H2" s="108" t="s">
        <v>52</v>
      </c>
      <c r="I2" s="106" t="s">
        <v>53</v>
      </c>
    </row>
    <row r="3" spans="1:9" ht="15">
      <c r="A3" s="41"/>
      <c r="B3" s="213" t="s">
        <v>64</v>
      </c>
      <c r="C3" s="213"/>
      <c r="D3" s="213"/>
      <c r="E3" s="213"/>
      <c r="F3" s="213"/>
      <c r="G3" s="213"/>
      <c r="H3" s="213"/>
      <c r="I3" s="213"/>
    </row>
    <row r="4" spans="1:9" ht="63.75">
      <c r="A4" s="42">
        <v>1</v>
      </c>
      <c r="B4" s="59" t="s">
        <v>66</v>
      </c>
      <c r="C4" s="44"/>
      <c r="D4" s="58" t="s">
        <v>56</v>
      </c>
      <c r="E4" s="58" t="s">
        <v>65</v>
      </c>
      <c r="F4" s="46"/>
      <c r="G4" s="47"/>
      <c r="H4" s="48">
        <v>0.08</v>
      </c>
      <c r="I4" s="49"/>
    </row>
    <row r="5" spans="1:9" ht="45" customHeight="1">
      <c r="A5" s="214" t="s">
        <v>61</v>
      </c>
      <c r="B5" s="214"/>
      <c r="C5" s="214"/>
      <c r="D5" s="214"/>
      <c r="E5" s="214"/>
      <c r="F5" s="214"/>
      <c r="G5" s="109"/>
      <c r="H5" s="110"/>
      <c r="I5" s="111"/>
    </row>
    <row r="6" ht="45" customHeight="1"/>
    <row r="7" ht="45" customHeight="1"/>
    <row r="8" ht="45" customHeight="1"/>
  </sheetData>
  <sheetProtection/>
  <mergeCells count="2">
    <mergeCell ref="B3:I3"/>
    <mergeCell ref="A5:F5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7">
      <selection activeCell="L24" sqref="L24"/>
    </sheetView>
  </sheetViews>
  <sheetFormatPr defaultColWidth="11.875" defaultRowHeight="12.75" customHeight="1"/>
  <cols>
    <col min="1" max="1" width="2.875" style="60" customWidth="1"/>
    <col min="2" max="2" width="54.125" style="60" customWidth="1"/>
    <col min="3" max="3" width="11.00390625" style="60" customWidth="1"/>
    <col min="4" max="4" width="7.875" style="60" customWidth="1"/>
    <col min="5" max="5" width="12.75390625" style="60" customWidth="1"/>
    <col min="6" max="6" width="13.75390625" style="60" customWidth="1"/>
    <col min="7" max="7" width="11.875" style="60" customWidth="1"/>
    <col min="8" max="8" width="16.125" style="60" customWidth="1"/>
    <col min="9" max="9" width="5.75390625" style="60" customWidth="1"/>
    <col min="10" max="10" width="14.875" style="60" customWidth="1"/>
    <col min="11" max="11" width="19.375" style="60" customWidth="1"/>
    <col min="12" max="16384" width="11.875" style="60" customWidth="1"/>
  </cols>
  <sheetData>
    <row r="1" spans="1:11" ht="24" customHeight="1">
      <c r="A1" s="215" t="s">
        <v>67</v>
      </c>
      <c r="B1" s="215"/>
      <c r="C1" s="215"/>
      <c r="D1" s="215"/>
      <c r="E1" s="215"/>
      <c r="F1" s="215"/>
      <c r="G1" s="215"/>
      <c r="H1" s="215"/>
      <c r="I1" s="215"/>
      <c r="J1" s="215"/>
      <c r="K1" s="102"/>
    </row>
    <row r="2" spans="1:11" ht="66" customHeight="1">
      <c r="A2" s="216" t="s">
        <v>68</v>
      </c>
      <c r="B2" s="217"/>
      <c r="C2" s="101" t="s">
        <v>49</v>
      </c>
      <c r="D2" s="101" t="s">
        <v>69</v>
      </c>
      <c r="E2" s="101" t="s">
        <v>70</v>
      </c>
      <c r="F2" s="101" t="s">
        <v>71</v>
      </c>
      <c r="G2" s="101" t="s">
        <v>72</v>
      </c>
      <c r="H2" s="101" t="s">
        <v>73</v>
      </c>
      <c r="I2" s="101" t="s">
        <v>74</v>
      </c>
      <c r="J2" s="101" t="s">
        <v>75</v>
      </c>
      <c r="K2" s="101" t="s">
        <v>76</v>
      </c>
    </row>
    <row r="3" spans="1:11" ht="13.5" customHeight="1">
      <c r="A3" s="218" t="s">
        <v>77</v>
      </c>
      <c r="B3" s="219"/>
      <c r="C3" s="61" t="s">
        <v>78</v>
      </c>
      <c r="D3" s="61" t="s">
        <v>79</v>
      </c>
      <c r="E3" s="61" t="s">
        <v>80</v>
      </c>
      <c r="F3" s="61" t="s">
        <v>81</v>
      </c>
      <c r="G3" s="61" t="s">
        <v>82</v>
      </c>
      <c r="H3" s="61" t="s">
        <v>83</v>
      </c>
      <c r="I3" s="61" t="s">
        <v>84</v>
      </c>
      <c r="J3" s="61" t="s">
        <v>85</v>
      </c>
      <c r="K3" s="62">
        <v>10</v>
      </c>
    </row>
    <row r="4" spans="1:11" ht="409.5" customHeight="1">
      <c r="A4" s="63">
        <v>1</v>
      </c>
      <c r="B4" s="64" t="s">
        <v>86</v>
      </c>
      <c r="C4" s="65">
        <v>2000</v>
      </c>
      <c r="D4" s="66" t="s">
        <v>87</v>
      </c>
      <c r="E4" s="67"/>
      <c r="F4" s="68"/>
      <c r="G4" s="69">
        <f aca="true" t="shared" si="0" ref="G4:G21">ROUND(F4*(1+(I4/100)),2)</f>
        <v>0</v>
      </c>
      <c r="H4" s="70">
        <f aca="true" t="shared" si="1" ref="H4:H21">C4*F4</f>
        <v>0</v>
      </c>
      <c r="I4" s="71">
        <v>8</v>
      </c>
      <c r="J4" s="70">
        <f aca="true" t="shared" si="2" ref="J4:J21">H4+H4*I4/100</f>
        <v>0</v>
      </c>
      <c r="K4" s="72"/>
    </row>
    <row r="5" spans="1:11" ht="48" customHeight="1">
      <c r="A5" s="63">
        <v>2</v>
      </c>
      <c r="B5" s="64" t="s">
        <v>88</v>
      </c>
      <c r="C5" s="65">
        <v>12000</v>
      </c>
      <c r="D5" s="66" t="s">
        <v>87</v>
      </c>
      <c r="E5" s="67"/>
      <c r="F5" s="68"/>
      <c r="G5" s="69">
        <f t="shared" si="0"/>
        <v>0</v>
      </c>
      <c r="H5" s="70">
        <f t="shared" si="1"/>
        <v>0</v>
      </c>
      <c r="I5" s="71">
        <v>8</v>
      </c>
      <c r="J5" s="70">
        <f t="shared" si="2"/>
        <v>0</v>
      </c>
      <c r="K5" s="72"/>
    </row>
    <row r="6" spans="1:11" ht="171" customHeight="1">
      <c r="A6" s="63">
        <v>3</v>
      </c>
      <c r="B6" s="64" t="s">
        <v>89</v>
      </c>
      <c r="C6" s="65">
        <v>100</v>
      </c>
      <c r="D6" s="66" t="s">
        <v>87</v>
      </c>
      <c r="E6" s="67"/>
      <c r="F6" s="68"/>
      <c r="G6" s="69">
        <f t="shared" si="0"/>
        <v>0</v>
      </c>
      <c r="H6" s="70">
        <f t="shared" si="1"/>
        <v>0</v>
      </c>
      <c r="I6" s="71">
        <v>8</v>
      </c>
      <c r="J6" s="70">
        <f t="shared" si="2"/>
        <v>0</v>
      </c>
      <c r="K6" s="72"/>
    </row>
    <row r="7" spans="1:11" ht="159" customHeight="1">
      <c r="A7" s="63">
        <v>4</v>
      </c>
      <c r="B7" s="64" t="s">
        <v>90</v>
      </c>
      <c r="C7" s="65">
        <v>500</v>
      </c>
      <c r="D7" s="66" t="s">
        <v>87</v>
      </c>
      <c r="E7" s="67"/>
      <c r="F7" s="68"/>
      <c r="G7" s="69">
        <f t="shared" si="0"/>
        <v>0</v>
      </c>
      <c r="H7" s="70">
        <f t="shared" si="1"/>
        <v>0</v>
      </c>
      <c r="I7" s="71">
        <v>8</v>
      </c>
      <c r="J7" s="70">
        <f t="shared" si="2"/>
        <v>0</v>
      </c>
      <c r="K7" s="72"/>
    </row>
    <row r="8" spans="1:11" ht="144.75" customHeight="1">
      <c r="A8" s="63">
        <v>5</v>
      </c>
      <c r="B8" s="64" t="s">
        <v>91</v>
      </c>
      <c r="C8" s="65">
        <v>5000</v>
      </c>
      <c r="D8" s="66" t="s">
        <v>87</v>
      </c>
      <c r="E8" s="67"/>
      <c r="F8" s="68"/>
      <c r="G8" s="69">
        <f t="shared" si="0"/>
        <v>0</v>
      </c>
      <c r="H8" s="70">
        <f t="shared" si="1"/>
        <v>0</v>
      </c>
      <c r="I8" s="71">
        <v>8</v>
      </c>
      <c r="J8" s="70">
        <f t="shared" si="2"/>
        <v>0</v>
      </c>
      <c r="K8" s="72"/>
    </row>
    <row r="9" spans="1:11" ht="110.25" customHeight="1">
      <c r="A9" s="63">
        <v>6</v>
      </c>
      <c r="B9" s="64" t="s">
        <v>92</v>
      </c>
      <c r="C9" s="65">
        <v>1000</v>
      </c>
      <c r="D9" s="66" t="s">
        <v>87</v>
      </c>
      <c r="E9" s="67"/>
      <c r="F9" s="68"/>
      <c r="G9" s="69">
        <f t="shared" si="0"/>
        <v>0</v>
      </c>
      <c r="H9" s="70">
        <f t="shared" si="1"/>
        <v>0</v>
      </c>
      <c r="I9" s="71">
        <v>8</v>
      </c>
      <c r="J9" s="70">
        <f t="shared" si="2"/>
        <v>0</v>
      </c>
      <c r="K9" s="72"/>
    </row>
    <row r="10" spans="1:11" ht="91.5" customHeight="1">
      <c r="A10" s="63">
        <v>7</v>
      </c>
      <c r="B10" s="64" t="s">
        <v>93</v>
      </c>
      <c r="C10" s="65">
        <v>3</v>
      </c>
      <c r="D10" s="66" t="s">
        <v>87</v>
      </c>
      <c r="E10" s="67"/>
      <c r="F10" s="73"/>
      <c r="G10" s="69">
        <f t="shared" si="0"/>
        <v>0</v>
      </c>
      <c r="H10" s="70">
        <f t="shared" si="1"/>
        <v>0</v>
      </c>
      <c r="I10" s="71">
        <v>8</v>
      </c>
      <c r="J10" s="70">
        <f t="shared" si="2"/>
        <v>0</v>
      </c>
      <c r="K10" s="72"/>
    </row>
    <row r="11" spans="1:11" ht="203.25" customHeight="1">
      <c r="A11" s="63">
        <v>8</v>
      </c>
      <c r="B11" s="64" t="s">
        <v>94</v>
      </c>
      <c r="C11" s="65">
        <v>100</v>
      </c>
      <c r="D11" s="66" t="s">
        <v>87</v>
      </c>
      <c r="E11" s="67"/>
      <c r="F11" s="68"/>
      <c r="G11" s="69">
        <f t="shared" si="0"/>
        <v>0</v>
      </c>
      <c r="H11" s="70">
        <f t="shared" si="1"/>
        <v>0</v>
      </c>
      <c r="I11" s="71">
        <v>8</v>
      </c>
      <c r="J11" s="70">
        <f t="shared" si="2"/>
        <v>0</v>
      </c>
      <c r="K11" s="72"/>
    </row>
    <row r="12" spans="1:11" ht="229.5">
      <c r="A12" s="63">
        <v>9</v>
      </c>
      <c r="B12" s="64" t="s">
        <v>95</v>
      </c>
      <c r="C12" s="65">
        <v>3000</v>
      </c>
      <c r="D12" s="66" t="s">
        <v>87</v>
      </c>
      <c r="E12" s="67"/>
      <c r="F12" s="68"/>
      <c r="G12" s="69">
        <f t="shared" si="0"/>
        <v>0</v>
      </c>
      <c r="H12" s="70">
        <f t="shared" si="1"/>
        <v>0</v>
      </c>
      <c r="I12" s="71">
        <v>8</v>
      </c>
      <c r="J12" s="70">
        <f t="shared" si="2"/>
        <v>0</v>
      </c>
      <c r="K12" s="72"/>
    </row>
    <row r="13" spans="1:11" ht="123" customHeight="1">
      <c r="A13" s="63">
        <v>10</v>
      </c>
      <c r="B13" s="64" t="s">
        <v>96</v>
      </c>
      <c r="C13" s="65">
        <v>500</v>
      </c>
      <c r="D13" s="66" t="s">
        <v>87</v>
      </c>
      <c r="E13" s="67"/>
      <c r="F13" s="68"/>
      <c r="G13" s="69">
        <f t="shared" si="0"/>
        <v>0</v>
      </c>
      <c r="H13" s="70">
        <f t="shared" si="1"/>
        <v>0</v>
      </c>
      <c r="I13" s="71">
        <v>8</v>
      </c>
      <c r="J13" s="70">
        <f t="shared" si="2"/>
        <v>0</v>
      </c>
      <c r="K13" s="72"/>
    </row>
    <row r="14" spans="1:11" ht="267.75">
      <c r="A14" s="63">
        <v>11</v>
      </c>
      <c r="B14" s="64" t="s">
        <v>97</v>
      </c>
      <c r="C14" s="65">
        <v>30</v>
      </c>
      <c r="D14" s="66" t="s">
        <v>87</v>
      </c>
      <c r="E14" s="67"/>
      <c r="F14" s="68"/>
      <c r="G14" s="69">
        <f t="shared" si="0"/>
        <v>0</v>
      </c>
      <c r="H14" s="70">
        <f t="shared" si="1"/>
        <v>0</v>
      </c>
      <c r="I14" s="71">
        <v>8</v>
      </c>
      <c r="J14" s="70">
        <f t="shared" si="2"/>
        <v>0</v>
      </c>
      <c r="K14" s="72"/>
    </row>
    <row r="15" spans="1:11" ht="102">
      <c r="A15" s="63">
        <v>12</v>
      </c>
      <c r="B15" s="64" t="s">
        <v>98</v>
      </c>
      <c r="C15" s="65">
        <v>5</v>
      </c>
      <c r="D15" s="66" t="s">
        <v>87</v>
      </c>
      <c r="E15" s="67"/>
      <c r="F15" s="68"/>
      <c r="G15" s="69">
        <f t="shared" si="0"/>
        <v>0</v>
      </c>
      <c r="H15" s="70">
        <f t="shared" si="1"/>
        <v>0</v>
      </c>
      <c r="I15" s="71">
        <v>8</v>
      </c>
      <c r="J15" s="70">
        <f t="shared" si="2"/>
        <v>0</v>
      </c>
      <c r="K15" s="72"/>
    </row>
    <row r="16" spans="1:11" ht="114.75">
      <c r="A16" s="63">
        <v>13</v>
      </c>
      <c r="B16" s="64" t="s">
        <v>99</v>
      </c>
      <c r="C16" s="65">
        <v>200</v>
      </c>
      <c r="D16" s="66" t="s">
        <v>87</v>
      </c>
      <c r="E16" s="67"/>
      <c r="F16" s="73"/>
      <c r="G16" s="69">
        <f t="shared" si="0"/>
        <v>0</v>
      </c>
      <c r="H16" s="70">
        <f t="shared" si="1"/>
        <v>0</v>
      </c>
      <c r="I16" s="71">
        <v>8</v>
      </c>
      <c r="J16" s="70">
        <f t="shared" si="2"/>
        <v>0</v>
      </c>
      <c r="K16" s="72"/>
    </row>
    <row r="17" spans="1:11" ht="89.25">
      <c r="A17" s="63">
        <v>14</v>
      </c>
      <c r="B17" s="64" t="s">
        <v>100</v>
      </c>
      <c r="C17" s="65">
        <v>5000</v>
      </c>
      <c r="D17" s="66" t="s">
        <v>87</v>
      </c>
      <c r="E17" s="67"/>
      <c r="F17" s="68"/>
      <c r="G17" s="69">
        <f t="shared" si="0"/>
        <v>0</v>
      </c>
      <c r="H17" s="70">
        <f t="shared" si="1"/>
        <v>0</v>
      </c>
      <c r="I17" s="71">
        <v>8</v>
      </c>
      <c r="J17" s="70">
        <f t="shared" si="2"/>
        <v>0</v>
      </c>
      <c r="K17" s="72"/>
    </row>
    <row r="18" spans="1:11" ht="81" customHeight="1">
      <c r="A18" s="63">
        <v>15</v>
      </c>
      <c r="B18" s="64" t="s">
        <v>101</v>
      </c>
      <c r="C18" s="65">
        <v>2000</v>
      </c>
      <c r="D18" s="66" t="s">
        <v>87</v>
      </c>
      <c r="E18" s="67"/>
      <c r="F18" s="73"/>
      <c r="G18" s="69">
        <f t="shared" si="0"/>
        <v>0</v>
      </c>
      <c r="H18" s="70">
        <f t="shared" si="1"/>
        <v>0</v>
      </c>
      <c r="I18" s="71">
        <v>8</v>
      </c>
      <c r="J18" s="70">
        <f t="shared" si="2"/>
        <v>0</v>
      </c>
      <c r="K18" s="72"/>
    </row>
    <row r="19" spans="1:11" ht="38.25">
      <c r="A19" s="63">
        <v>16</v>
      </c>
      <c r="B19" s="74" t="s">
        <v>102</v>
      </c>
      <c r="C19" s="65">
        <v>50</v>
      </c>
      <c r="D19" s="66" t="s">
        <v>87</v>
      </c>
      <c r="E19" s="67"/>
      <c r="F19" s="68"/>
      <c r="G19" s="69">
        <f t="shared" si="0"/>
        <v>0</v>
      </c>
      <c r="H19" s="70">
        <f t="shared" si="1"/>
        <v>0</v>
      </c>
      <c r="I19" s="71">
        <v>8</v>
      </c>
      <c r="J19" s="70">
        <f t="shared" si="2"/>
        <v>0</v>
      </c>
      <c r="K19" s="72"/>
    </row>
    <row r="20" spans="1:11" ht="229.5">
      <c r="A20" s="63">
        <v>17</v>
      </c>
      <c r="B20" s="64" t="s">
        <v>103</v>
      </c>
      <c r="C20" s="65">
        <v>50</v>
      </c>
      <c r="D20" s="66" t="s">
        <v>87</v>
      </c>
      <c r="E20" s="67"/>
      <c r="F20" s="68"/>
      <c r="G20" s="69">
        <f t="shared" si="0"/>
        <v>0</v>
      </c>
      <c r="H20" s="70">
        <f t="shared" si="1"/>
        <v>0</v>
      </c>
      <c r="I20" s="71">
        <v>8</v>
      </c>
      <c r="J20" s="70">
        <f t="shared" si="2"/>
        <v>0</v>
      </c>
      <c r="K20" s="72"/>
    </row>
    <row r="21" spans="1:11" ht="38.25">
      <c r="A21" s="89">
        <v>18</v>
      </c>
      <c r="B21" s="90" t="s">
        <v>104</v>
      </c>
      <c r="C21" s="91">
        <v>30</v>
      </c>
      <c r="D21" s="92" t="s">
        <v>87</v>
      </c>
      <c r="E21" s="93"/>
      <c r="F21" s="94"/>
      <c r="G21" s="95">
        <f t="shared" si="0"/>
        <v>0</v>
      </c>
      <c r="H21" s="96">
        <f t="shared" si="1"/>
        <v>0</v>
      </c>
      <c r="I21" s="97">
        <v>8</v>
      </c>
      <c r="J21" s="96">
        <f t="shared" si="2"/>
        <v>0</v>
      </c>
      <c r="K21" s="98"/>
    </row>
    <row r="22" spans="1:12" ht="13.5" customHeight="1">
      <c r="A22" s="75"/>
      <c r="B22" s="75"/>
      <c r="C22" s="76"/>
      <c r="D22" s="76"/>
      <c r="E22" s="77"/>
      <c r="F22" s="220" t="s">
        <v>105</v>
      </c>
      <c r="G22" s="220"/>
      <c r="H22" s="99">
        <f>SUM(H4:H21)</f>
        <v>0</v>
      </c>
      <c r="I22" s="100"/>
      <c r="J22" s="99">
        <f>SUM(J4:J21)</f>
        <v>0</v>
      </c>
      <c r="K22" s="78"/>
      <c r="L22" s="79"/>
    </row>
    <row r="23" spans="1:12" ht="13.5" customHeight="1">
      <c r="A23" s="80" t="s">
        <v>106</v>
      </c>
      <c r="B23" s="81"/>
      <c r="C23" s="81"/>
      <c r="D23" s="81"/>
      <c r="E23" s="81"/>
      <c r="F23" s="82"/>
      <c r="G23" s="76"/>
      <c r="H23" s="81"/>
      <c r="I23" s="81"/>
      <c r="J23" s="81"/>
      <c r="K23" s="81"/>
      <c r="L23" s="79"/>
    </row>
    <row r="24" spans="1:12" ht="13.5" customHeight="1">
      <c r="A24" s="78"/>
      <c r="B24" s="81"/>
      <c r="C24" s="81"/>
      <c r="D24" s="81"/>
      <c r="E24" s="81"/>
      <c r="F24" s="82"/>
      <c r="G24" s="81"/>
      <c r="H24" s="81"/>
      <c r="I24" s="81"/>
      <c r="J24" s="81"/>
      <c r="K24" s="81"/>
      <c r="L24" s="79"/>
    </row>
    <row r="25" spans="1:12" ht="13.5" customHeight="1">
      <c r="A25" s="81"/>
      <c r="B25" s="81"/>
      <c r="C25" s="81"/>
      <c r="D25" s="81"/>
      <c r="E25" s="76"/>
      <c r="F25" s="83"/>
      <c r="G25" s="83"/>
      <c r="H25" s="78"/>
      <c r="I25" s="78"/>
      <c r="J25" s="78"/>
      <c r="K25" s="78"/>
      <c r="L25" s="79"/>
    </row>
    <row r="26" spans="1:12" ht="35.25" customHeight="1">
      <c r="A26" s="221" t="s">
        <v>107</v>
      </c>
      <c r="B26" s="221"/>
      <c r="C26" s="221"/>
      <c r="D26" s="221"/>
      <c r="E26" s="221"/>
      <c r="F26" s="221"/>
      <c r="G26" s="221"/>
      <c r="H26" s="221"/>
      <c r="I26" s="221"/>
      <c r="J26" s="221"/>
      <c r="K26" s="78"/>
      <c r="L26" s="79"/>
    </row>
    <row r="27" spans="1:12" ht="13.5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78"/>
      <c r="L27" s="79"/>
    </row>
    <row r="28" spans="1:12" ht="13.5" customHeight="1">
      <c r="A28" s="86" t="s">
        <v>108</v>
      </c>
      <c r="B28" s="81"/>
      <c r="C28" s="81"/>
      <c r="D28" s="81"/>
      <c r="E28" s="76"/>
      <c r="F28" s="76"/>
      <c r="G28" s="76"/>
      <c r="H28" s="76"/>
      <c r="I28" s="76"/>
      <c r="J28" s="76"/>
      <c r="K28" s="78"/>
      <c r="L28" s="79"/>
    </row>
    <row r="29" spans="1:12" ht="13.5" customHeight="1">
      <c r="A29" s="87"/>
      <c r="B29" s="81"/>
      <c r="C29" s="81"/>
      <c r="D29" s="81"/>
      <c r="E29" s="76"/>
      <c r="F29" s="76"/>
      <c r="G29" s="76"/>
      <c r="H29" s="76"/>
      <c r="I29" s="76"/>
      <c r="J29" s="76"/>
      <c r="K29" s="78"/>
      <c r="L29" s="79"/>
    </row>
    <row r="30" spans="1:12" ht="13.5" customHeight="1">
      <c r="A30" s="81"/>
      <c r="B30" s="81"/>
      <c r="C30" s="81"/>
      <c r="D30" s="81"/>
      <c r="E30" s="76"/>
      <c r="F30" s="76"/>
      <c r="G30" s="76"/>
      <c r="H30" s="76"/>
      <c r="I30" s="76"/>
      <c r="J30" s="76"/>
      <c r="K30" s="78"/>
      <c r="L30" s="79"/>
    </row>
    <row r="31" spans="1:12" ht="13.5" customHeight="1">
      <c r="A31" s="81"/>
      <c r="B31" s="81"/>
      <c r="C31" s="81"/>
      <c r="D31" s="81"/>
      <c r="E31" s="81"/>
      <c r="F31" s="76"/>
      <c r="G31" s="76"/>
      <c r="H31" s="88"/>
      <c r="I31" s="76"/>
      <c r="J31" s="76"/>
      <c r="K31" s="81"/>
      <c r="L31" s="79"/>
    </row>
    <row r="32" spans="1:12" ht="13.5" customHeight="1">
      <c r="A32" s="81"/>
      <c r="B32" s="81"/>
      <c r="C32" s="81"/>
      <c r="D32" s="81"/>
      <c r="E32" s="81"/>
      <c r="F32" s="81"/>
      <c r="G32" s="81"/>
      <c r="H32" s="88"/>
      <c r="I32" s="81"/>
      <c r="J32" s="81"/>
      <c r="K32" s="81"/>
      <c r="L32" s="79"/>
    </row>
    <row r="33" spans="1:12" ht="13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79"/>
    </row>
    <row r="34" spans="1:12" ht="12.7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</sheetData>
  <sheetProtection/>
  <mergeCells count="5">
    <mergeCell ref="A1:J1"/>
    <mergeCell ref="A2:B2"/>
    <mergeCell ref="A3:B3"/>
    <mergeCell ref="F22:G22"/>
    <mergeCell ref="A26:J26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85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zoomScalePageLayoutView="0" workbookViewId="0" topLeftCell="A1">
      <selection activeCell="F18" sqref="F18"/>
    </sheetView>
  </sheetViews>
  <sheetFormatPr defaultColWidth="15.25390625" defaultRowHeight="12.75"/>
  <cols>
    <col min="1" max="1" width="6.00390625" style="114" customWidth="1"/>
    <col min="2" max="2" width="42.25390625" style="114" customWidth="1"/>
    <col min="3" max="3" width="14.75390625" style="114" customWidth="1"/>
    <col min="4" max="4" width="10.375" style="114" customWidth="1"/>
    <col min="5" max="5" width="17.00390625" style="136" customWidth="1"/>
    <col min="6" max="6" width="14.375" style="136" customWidth="1"/>
    <col min="7" max="7" width="15.875" style="136" customWidth="1"/>
    <col min="8" max="8" width="18.125" style="136" customWidth="1"/>
    <col min="9" max="9" width="7.625" style="136" customWidth="1"/>
    <col min="10" max="10" width="18.875" style="136" customWidth="1"/>
    <col min="11" max="11" width="23.625" style="114" customWidth="1"/>
    <col min="12" max="16384" width="15.25390625" style="114" customWidth="1"/>
  </cols>
  <sheetData>
    <row r="1" spans="1:10" ht="21.75" customHeight="1">
      <c r="A1" s="222" t="s">
        <v>109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1" s="118" customFormat="1" ht="63" customHeight="1">
      <c r="A2" s="223" t="s">
        <v>68</v>
      </c>
      <c r="B2" s="223"/>
      <c r="C2" s="115" t="s">
        <v>49</v>
      </c>
      <c r="D2" s="115" t="s">
        <v>69</v>
      </c>
      <c r="E2" s="116" t="s">
        <v>110</v>
      </c>
      <c r="F2" s="115" t="s">
        <v>71</v>
      </c>
      <c r="G2" s="115" t="s">
        <v>72</v>
      </c>
      <c r="H2" s="115" t="s">
        <v>73</v>
      </c>
      <c r="I2" s="115" t="s">
        <v>74</v>
      </c>
      <c r="J2" s="115" t="s">
        <v>75</v>
      </c>
      <c r="K2" s="117" t="s">
        <v>76</v>
      </c>
    </row>
    <row r="3" spans="1:11" s="126" customFormat="1" ht="13.5" customHeight="1">
      <c r="A3" s="224" t="s">
        <v>77</v>
      </c>
      <c r="B3" s="225"/>
      <c r="C3" s="119" t="s">
        <v>78</v>
      </c>
      <c r="D3" s="120" t="s">
        <v>79</v>
      </c>
      <c r="E3" s="121" t="s">
        <v>80</v>
      </c>
      <c r="F3" s="121" t="s">
        <v>81</v>
      </c>
      <c r="G3" s="122" t="s">
        <v>82</v>
      </c>
      <c r="H3" s="123" t="s">
        <v>83</v>
      </c>
      <c r="I3" s="123" t="s">
        <v>84</v>
      </c>
      <c r="J3" s="124" t="s">
        <v>85</v>
      </c>
      <c r="K3" s="125">
        <v>10</v>
      </c>
    </row>
    <row r="4" spans="1:11" s="126" customFormat="1" ht="156">
      <c r="A4" s="127">
        <v>1</v>
      </c>
      <c r="B4" s="128" t="s">
        <v>111</v>
      </c>
      <c r="C4" s="129">
        <v>40</v>
      </c>
      <c r="D4" s="130" t="s">
        <v>112</v>
      </c>
      <c r="E4" s="145"/>
      <c r="F4" s="146"/>
      <c r="G4" s="147">
        <f>F4*I4+F4</f>
        <v>0</v>
      </c>
      <c r="H4" s="148">
        <f>F4*C4</f>
        <v>0</v>
      </c>
      <c r="I4" s="149">
        <v>0.08</v>
      </c>
      <c r="J4" s="148">
        <f>H4*I4+H4</f>
        <v>0</v>
      </c>
      <c r="K4" s="150"/>
    </row>
    <row r="5" spans="1:11" s="118" customFormat="1" ht="12.75">
      <c r="A5" s="131"/>
      <c r="B5" s="131"/>
      <c r="C5" s="132"/>
      <c r="D5" s="133"/>
      <c r="E5" s="134"/>
      <c r="F5" s="226" t="s">
        <v>105</v>
      </c>
      <c r="G5" s="226"/>
      <c r="H5" s="245">
        <f>SUM(H4:H4)</f>
        <v>0</v>
      </c>
      <c r="I5" s="134"/>
      <c r="J5" s="135">
        <f>SUM(J4:J4)</f>
        <v>0</v>
      </c>
      <c r="K5" s="114"/>
    </row>
    <row r="6" spans="1:11" s="139" customFormat="1" ht="12.75">
      <c r="A6" s="114" t="s">
        <v>106</v>
      </c>
      <c r="B6" s="114"/>
      <c r="C6" s="114"/>
      <c r="D6" s="114"/>
      <c r="E6" s="136"/>
      <c r="F6" s="137"/>
      <c r="G6" s="138"/>
      <c r="H6" s="136"/>
      <c r="I6" s="136"/>
      <c r="J6" s="136"/>
      <c r="K6" s="114"/>
    </row>
    <row r="7" ht="12.75">
      <c r="F7" s="137"/>
    </row>
    <row r="8" spans="6:10" ht="19.5" customHeight="1">
      <c r="F8" s="140"/>
      <c r="G8" s="141"/>
      <c r="H8" s="118"/>
      <c r="I8" s="118"/>
      <c r="J8" s="118"/>
    </row>
    <row r="9" spans="1:10" ht="12.75" customHeight="1">
      <c r="A9" s="227" t="s">
        <v>107</v>
      </c>
      <c r="B9" s="228"/>
      <c r="C9" s="228"/>
      <c r="D9" s="228"/>
      <c r="E9" s="228"/>
      <c r="F9" s="228"/>
      <c r="G9" s="228"/>
      <c r="H9" s="228"/>
      <c r="I9" s="228"/>
      <c r="J9" s="228"/>
    </row>
    <row r="10" spans="1:10" ht="40.5" customHeight="1">
      <c r="A10" s="142"/>
      <c r="B10" s="143"/>
      <c r="C10" s="143"/>
      <c r="D10" s="143"/>
      <c r="E10" s="143"/>
      <c r="F10" s="143"/>
      <c r="G10" s="143"/>
      <c r="H10" s="143"/>
      <c r="I10" s="143"/>
      <c r="J10" s="143"/>
    </row>
    <row r="11" ht="16.5" customHeight="1">
      <c r="A11" s="144" t="s">
        <v>108</v>
      </c>
    </row>
    <row r="12" ht="12.75" customHeight="1">
      <c r="A12" s="144"/>
    </row>
    <row r="13" ht="12.75" customHeight="1"/>
    <row r="14" ht="12.75" customHeight="1"/>
  </sheetData>
  <sheetProtection/>
  <mergeCells count="5">
    <mergeCell ref="A1:J1"/>
    <mergeCell ref="A2:B2"/>
    <mergeCell ref="A3:B3"/>
    <mergeCell ref="F5:G5"/>
    <mergeCell ref="A9:J9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77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7"/>
  <sheetViews>
    <sheetView zoomScaleSheetLayoutView="70" workbookViewId="0" topLeftCell="A1">
      <selection activeCell="B4" sqref="B4"/>
    </sheetView>
  </sheetViews>
  <sheetFormatPr defaultColWidth="9.00390625" defaultRowHeight="12.75"/>
  <cols>
    <col min="1" max="1" width="4.00390625" style="151" customWidth="1"/>
    <col min="2" max="2" width="45.25390625" style="151" customWidth="1"/>
    <col min="3" max="3" width="12.125" style="151" customWidth="1"/>
    <col min="4" max="4" width="14.75390625" style="151" customWidth="1"/>
    <col min="5" max="5" width="5.75390625" style="151" customWidth="1"/>
    <col min="6" max="6" width="14.375" style="151" customWidth="1"/>
    <col min="7" max="7" width="11.375" style="151" customWidth="1"/>
    <col min="8" max="8" width="6.25390625" style="153" customWidth="1"/>
    <col min="9" max="9" width="18.00390625" style="151" customWidth="1"/>
    <col min="10" max="16384" width="9.125" style="151" customWidth="1"/>
  </cols>
  <sheetData>
    <row r="1" ht="12.75">
      <c r="B1" s="152" t="s">
        <v>113</v>
      </c>
    </row>
    <row r="2" spans="1:9" ht="33.75">
      <c r="A2" s="162" t="s">
        <v>46</v>
      </c>
      <c r="B2" s="163" t="s">
        <v>114</v>
      </c>
      <c r="C2" s="164" t="s">
        <v>47</v>
      </c>
      <c r="D2" s="164" t="s">
        <v>115</v>
      </c>
      <c r="E2" s="162" t="s">
        <v>116</v>
      </c>
      <c r="F2" s="165" t="s">
        <v>117</v>
      </c>
      <c r="G2" s="166" t="s">
        <v>51</v>
      </c>
      <c r="H2" s="167" t="s">
        <v>52</v>
      </c>
      <c r="I2" s="165" t="s">
        <v>118</v>
      </c>
    </row>
    <row r="3" spans="1:9" ht="12.75">
      <c r="A3" s="154">
        <v>1</v>
      </c>
      <c r="B3" s="154">
        <v>2</v>
      </c>
      <c r="C3" s="154">
        <v>3</v>
      </c>
      <c r="D3" s="154">
        <v>4</v>
      </c>
      <c r="E3" s="154">
        <v>5</v>
      </c>
      <c r="F3" s="154">
        <v>6</v>
      </c>
      <c r="G3" s="155">
        <v>7</v>
      </c>
      <c r="H3" s="155">
        <v>8</v>
      </c>
      <c r="I3" s="154">
        <v>9</v>
      </c>
    </row>
    <row r="4" spans="1:9" ht="165">
      <c r="A4" s="190">
        <v>2</v>
      </c>
      <c r="B4" s="168" t="s">
        <v>119</v>
      </c>
      <c r="C4" s="156"/>
      <c r="D4" s="157" t="s">
        <v>120</v>
      </c>
      <c r="E4" s="158" t="s">
        <v>112</v>
      </c>
      <c r="F4" s="156"/>
      <c r="G4" s="159"/>
      <c r="H4" s="159">
        <v>0.8</v>
      </c>
      <c r="I4" s="156"/>
    </row>
    <row r="5" spans="1:9" ht="12.75">
      <c r="A5" s="246" t="s">
        <v>61</v>
      </c>
      <c r="B5" s="246"/>
      <c r="C5" s="246"/>
      <c r="D5" s="246"/>
      <c r="E5" s="246"/>
      <c r="F5" s="246"/>
      <c r="G5" s="169"/>
      <c r="H5" s="170"/>
      <c r="I5" s="169"/>
    </row>
    <row r="6" spans="1:9" ht="12.75">
      <c r="A6" s="160"/>
      <c r="B6" s="160"/>
      <c r="C6" s="160"/>
      <c r="D6" s="160"/>
      <c r="E6" s="160"/>
      <c r="F6" s="160"/>
      <c r="G6" s="160"/>
      <c r="H6" s="161"/>
      <c r="I6" s="160"/>
    </row>
    <row r="7" spans="1:9" ht="12.75">
      <c r="A7" s="160"/>
      <c r="B7" s="160"/>
      <c r="C7" s="160"/>
      <c r="D7" s="160"/>
      <c r="E7" s="160"/>
      <c r="F7" s="160"/>
      <c r="G7" s="160"/>
      <c r="H7" s="161"/>
      <c r="I7" s="160"/>
    </row>
    <row r="8" spans="1:9" ht="12.75">
      <c r="A8" s="160"/>
      <c r="B8" s="160"/>
      <c r="C8" s="160"/>
      <c r="D8" s="160"/>
      <c r="E8" s="160"/>
      <c r="F8" s="160"/>
      <c r="G8" s="160"/>
      <c r="H8" s="161"/>
      <c r="I8" s="160"/>
    </row>
    <row r="9" spans="1:9" ht="12.75">
      <c r="A9" s="160"/>
      <c r="B9" s="160"/>
      <c r="C9" s="160"/>
      <c r="D9" s="160"/>
      <c r="E9" s="160"/>
      <c r="F9" s="160"/>
      <c r="G9" s="160"/>
      <c r="H9" s="161"/>
      <c r="I9" s="160"/>
    </row>
    <row r="10" spans="1:9" ht="12.75">
      <c r="A10" s="160"/>
      <c r="B10" s="160"/>
      <c r="C10" s="160"/>
      <c r="D10" s="160"/>
      <c r="E10" s="160"/>
      <c r="F10" s="160"/>
      <c r="G10" s="160"/>
      <c r="H10" s="161"/>
      <c r="I10" s="160"/>
    </row>
    <row r="11" spans="1:9" ht="12.75">
      <c r="A11" s="160"/>
      <c r="B11" s="160"/>
      <c r="C11" s="160"/>
      <c r="D11" s="160"/>
      <c r="E11" s="160"/>
      <c r="F11" s="160"/>
      <c r="G11" s="160"/>
      <c r="H11" s="161"/>
      <c r="I11" s="160"/>
    </row>
    <row r="12" spans="1:9" ht="12.75">
      <c r="A12" s="160"/>
      <c r="B12" s="160"/>
      <c r="C12" s="160"/>
      <c r="D12" s="160"/>
      <c r="E12" s="160"/>
      <c r="F12" s="160"/>
      <c r="G12" s="160"/>
      <c r="H12" s="161"/>
      <c r="I12" s="160"/>
    </row>
    <row r="13" spans="1:9" ht="12.75">
      <c r="A13" s="160"/>
      <c r="B13" s="160"/>
      <c r="C13" s="160"/>
      <c r="D13" s="160"/>
      <c r="E13" s="160"/>
      <c r="F13" s="160"/>
      <c r="G13" s="160"/>
      <c r="H13" s="161"/>
      <c r="I13" s="160"/>
    </row>
    <row r="14" spans="1:9" ht="12.75">
      <c r="A14" s="160"/>
      <c r="B14" s="160"/>
      <c r="C14" s="160"/>
      <c r="D14" s="160"/>
      <c r="E14" s="160"/>
      <c r="F14" s="160"/>
      <c r="G14" s="160"/>
      <c r="H14" s="161"/>
      <c r="I14" s="160"/>
    </row>
    <row r="15" spans="1:9" ht="12.75">
      <c r="A15" s="160"/>
      <c r="B15" s="160"/>
      <c r="C15" s="160"/>
      <c r="D15" s="160"/>
      <c r="E15" s="160"/>
      <c r="F15" s="160"/>
      <c r="G15" s="160"/>
      <c r="H15" s="161"/>
      <c r="I15" s="160"/>
    </row>
    <row r="16" spans="1:9" ht="12.75">
      <c r="A16" s="160"/>
      <c r="B16" s="160"/>
      <c r="C16" s="160"/>
      <c r="D16" s="160"/>
      <c r="E16" s="160"/>
      <c r="F16" s="160"/>
      <c r="G16" s="160"/>
      <c r="H16" s="161"/>
      <c r="I16" s="160"/>
    </row>
    <row r="17" spans="1:9" ht="12.75">
      <c r="A17" s="160"/>
      <c r="B17" s="160"/>
      <c r="C17" s="160"/>
      <c r="D17" s="160"/>
      <c r="E17" s="160"/>
      <c r="F17" s="160"/>
      <c r="G17" s="160"/>
      <c r="H17" s="161"/>
      <c r="I17" s="160"/>
    </row>
    <row r="18" spans="1:9" ht="12.75">
      <c r="A18" s="160"/>
      <c r="B18" s="160"/>
      <c r="C18" s="160"/>
      <c r="D18" s="160"/>
      <c r="E18" s="160"/>
      <c r="F18" s="160"/>
      <c r="G18" s="160"/>
      <c r="H18" s="161"/>
      <c r="I18" s="160"/>
    </row>
    <row r="19" spans="1:9" ht="12.75">
      <c r="A19" s="160"/>
      <c r="B19" s="160"/>
      <c r="C19" s="160"/>
      <c r="D19" s="160"/>
      <c r="E19" s="160"/>
      <c r="F19" s="160"/>
      <c r="G19" s="160"/>
      <c r="H19" s="161"/>
      <c r="I19" s="160"/>
    </row>
    <row r="20" spans="1:9" ht="12.75">
      <c r="A20" s="160"/>
      <c r="B20" s="160"/>
      <c r="C20" s="160"/>
      <c r="D20" s="160"/>
      <c r="E20" s="160"/>
      <c r="F20" s="160"/>
      <c r="G20" s="160"/>
      <c r="H20" s="161"/>
      <c r="I20" s="160"/>
    </row>
    <row r="21" spans="1:9" ht="12.75">
      <c r="A21" s="160"/>
      <c r="B21" s="160"/>
      <c r="C21" s="160"/>
      <c r="D21" s="160"/>
      <c r="E21" s="160"/>
      <c r="F21" s="160"/>
      <c r="G21" s="160"/>
      <c r="H21" s="161"/>
      <c r="I21" s="160"/>
    </row>
    <row r="22" spans="1:9" ht="12.75">
      <c r="A22" s="160"/>
      <c r="B22" s="160"/>
      <c r="C22" s="160"/>
      <c r="D22" s="160"/>
      <c r="E22" s="160"/>
      <c r="F22" s="160"/>
      <c r="G22" s="160"/>
      <c r="H22" s="161"/>
      <c r="I22" s="160"/>
    </row>
    <row r="23" spans="1:9" ht="12.75">
      <c r="A23" s="160"/>
      <c r="B23" s="160"/>
      <c r="C23" s="160"/>
      <c r="D23" s="160"/>
      <c r="E23" s="160"/>
      <c r="F23" s="160"/>
      <c r="G23" s="160"/>
      <c r="H23" s="161"/>
      <c r="I23" s="160"/>
    </row>
    <row r="24" spans="1:9" ht="12.75">
      <c r="A24" s="160"/>
      <c r="B24" s="160"/>
      <c r="C24" s="160"/>
      <c r="D24" s="160"/>
      <c r="E24" s="160"/>
      <c r="F24" s="160"/>
      <c r="G24" s="160"/>
      <c r="H24" s="161"/>
      <c r="I24" s="160"/>
    </row>
    <row r="25" spans="1:9" ht="12.75">
      <c r="A25" s="160"/>
      <c r="B25" s="160"/>
      <c r="C25" s="160"/>
      <c r="D25" s="160"/>
      <c r="E25" s="160"/>
      <c r="F25" s="160"/>
      <c r="G25" s="160"/>
      <c r="H25" s="161"/>
      <c r="I25" s="160"/>
    </row>
    <row r="26" spans="1:9" ht="12.75">
      <c r="A26" s="160"/>
      <c r="B26" s="160"/>
      <c r="C26" s="160"/>
      <c r="D26" s="160"/>
      <c r="E26" s="160"/>
      <c r="F26" s="160"/>
      <c r="G26" s="160"/>
      <c r="H26" s="161"/>
      <c r="I26" s="160"/>
    </row>
    <row r="27" spans="1:9" ht="12.75">
      <c r="A27" s="160"/>
      <c r="B27" s="160"/>
      <c r="C27" s="160"/>
      <c r="D27" s="160"/>
      <c r="E27" s="160"/>
      <c r="F27" s="160"/>
      <c r="G27" s="160"/>
      <c r="H27" s="161"/>
      <c r="I27" s="160"/>
    </row>
    <row r="28" spans="1:9" ht="12.75">
      <c r="A28" s="160"/>
      <c r="B28" s="160"/>
      <c r="C28" s="160"/>
      <c r="D28" s="160"/>
      <c r="E28" s="160"/>
      <c r="F28" s="160"/>
      <c r="G28" s="160"/>
      <c r="H28" s="161"/>
      <c r="I28" s="160"/>
    </row>
    <row r="29" spans="1:9" ht="12.75">
      <c r="A29" s="160"/>
      <c r="B29" s="160"/>
      <c r="C29" s="160"/>
      <c r="D29" s="160"/>
      <c r="E29" s="160"/>
      <c r="F29" s="160"/>
      <c r="G29" s="160"/>
      <c r="H29" s="161"/>
      <c r="I29" s="160"/>
    </row>
    <row r="30" spans="1:9" ht="12.75">
      <c r="A30" s="160"/>
      <c r="B30" s="160"/>
      <c r="C30" s="160"/>
      <c r="D30" s="160"/>
      <c r="E30" s="160"/>
      <c r="F30" s="160"/>
      <c r="G30" s="160"/>
      <c r="H30" s="161"/>
      <c r="I30" s="160"/>
    </row>
    <row r="31" spans="1:9" ht="12.75">
      <c r="A31" s="160"/>
      <c r="B31" s="160"/>
      <c r="C31" s="160"/>
      <c r="D31" s="160"/>
      <c r="E31" s="160"/>
      <c r="F31" s="160"/>
      <c r="G31" s="160"/>
      <c r="H31" s="161"/>
      <c r="I31" s="160"/>
    </row>
    <row r="32" spans="1:9" ht="12.75">
      <c r="A32" s="160"/>
      <c r="B32" s="160"/>
      <c r="C32" s="160"/>
      <c r="D32" s="160"/>
      <c r="E32" s="160"/>
      <c r="F32" s="160"/>
      <c r="G32" s="160"/>
      <c r="H32" s="161"/>
      <c r="I32" s="160"/>
    </row>
    <row r="33" spans="1:9" ht="12.75">
      <c r="A33" s="160"/>
      <c r="B33" s="160"/>
      <c r="C33" s="160"/>
      <c r="D33" s="160"/>
      <c r="E33" s="160"/>
      <c r="F33" s="160"/>
      <c r="G33" s="160"/>
      <c r="H33" s="161"/>
      <c r="I33" s="160"/>
    </row>
    <row r="34" spans="1:9" ht="12.75">
      <c r="A34" s="160"/>
      <c r="B34" s="160"/>
      <c r="C34" s="160"/>
      <c r="D34" s="160"/>
      <c r="E34" s="160"/>
      <c r="F34" s="160"/>
      <c r="G34" s="160"/>
      <c r="H34" s="161"/>
      <c r="I34" s="160"/>
    </row>
    <row r="35" spans="1:9" ht="12.75">
      <c r="A35" s="160"/>
      <c r="B35" s="160"/>
      <c r="C35" s="160"/>
      <c r="D35" s="160"/>
      <c r="E35" s="160"/>
      <c r="F35" s="160"/>
      <c r="G35" s="160"/>
      <c r="H35" s="161"/>
      <c r="I35" s="160"/>
    </row>
    <row r="36" spans="1:9" ht="12.75">
      <c r="A36" s="160"/>
      <c r="B36" s="160"/>
      <c r="C36" s="160"/>
      <c r="D36" s="160"/>
      <c r="E36" s="160"/>
      <c r="F36" s="160"/>
      <c r="G36" s="160"/>
      <c r="H36" s="161"/>
      <c r="I36" s="160"/>
    </row>
    <row r="37" spans="1:9" ht="12.75">
      <c r="A37" s="160"/>
      <c r="B37" s="160"/>
      <c r="C37" s="160"/>
      <c r="D37" s="160"/>
      <c r="E37" s="160"/>
      <c r="F37" s="160"/>
      <c r="G37" s="160"/>
      <c r="H37" s="161"/>
      <c r="I37" s="160"/>
    </row>
    <row r="38" spans="1:9" ht="12.75">
      <c r="A38" s="160"/>
      <c r="B38" s="160"/>
      <c r="C38" s="160"/>
      <c r="D38" s="160"/>
      <c r="E38" s="160"/>
      <c r="F38" s="160"/>
      <c r="G38" s="160"/>
      <c r="H38" s="161"/>
      <c r="I38" s="160"/>
    </row>
    <row r="39" spans="1:9" ht="12.75">
      <c r="A39" s="160"/>
      <c r="B39" s="160"/>
      <c r="C39" s="160"/>
      <c r="D39" s="160"/>
      <c r="E39" s="160"/>
      <c r="F39" s="160"/>
      <c r="G39" s="160"/>
      <c r="H39" s="161"/>
      <c r="I39" s="160"/>
    </row>
    <row r="40" spans="1:9" ht="12.75">
      <c r="A40" s="160"/>
      <c r="B40" s="160"/>
      <c r="C40" s="160"/>
      <c r="D40" s="160"/>
      <c r="E40" s="160"/>
      <c r="F40" s="160"/>
      <c r="G40" s="160"/>
      <c r="H40" s="161"/>
      <c r="I40" s="160"/>
    </row>
    <row r="41" spans="1:9" ht="12.75">
      <c r="A41" s="160"/>
      <c r="B41" s="160"/>
      <c r="C41" s="160"/>
      <c r="D41" s="160"/>
      <c r="E41" s="160"/>
      <c r="F41" s="160"/>
      <c r="G41" s="160"/>
      <c r="H41" s="161"/>
      <c r="I41" s="160"/>
    </row>
    <row r="42" spans="1:9" ht="12.75">
      <c r="A42" s="160"/>
      <c r="B42" s="160"/>
      <c r="C42" s="160"/>
      <c r="D42" s="160"/>
      <c r="E42" s="160"/>
      <c r="F42" s="160"/>
      <c r="G42" s="160"/>
      <c r="H42" s="161"/>
      <c r="I42" s="160"/>
    </row>
    <row r="43" spans="1:9" ht="12.75">
      <c r="A43" s="160"/>
      <c r="B43" s="160"/>
      <c r="C43" s="160"/>
      <c r="D43" s="160"/>
      <c r="E43" s="160"/>
      <c r="F43" s="160"/>
      <c r="G43" s="160"/>
      <c r="H43" s="161"/>
      <c r="I43" s="160"/>
    </row>
    <row r="44" spans="1:9" ht="12.75">
      <c r="A44" s="160"/>
      <c r="B44" s="160"/>
      <c r="C44" s="160"/>
      <c r="D44" s="160"/>
      <c r="E44" s="160"/>
      <c r="F44" s="160"/>
      <c r="G44" s="160"/>
      <c r="H44" s="161"/>
      <c r="I44" s="160"/>
    </row>
    <row r="45" spans="1:9" ht="12.75">
      <c r="A45" s="160"/>
      <c r="B45" s="160"/>
      <c r="C45" s="160"/>
      <c r="D45" s="160"/>
      <c r="E45" s="160"/>
      <c r="F45" s="160"/>
      <c r="G45" s="160"/>
      <c r="H45" s="161"/>
      <c r="I45" s="160"/>
    </row>
    <row r="46" spans="1:9" ht="12.75">
      <c r="A46" s="160"/>
      <c r="B46" s="160"/>
      <c r="C46" s="160"/>
      <c r="D46" s="160"/>
      <c r="E46" s="160"/>
      <c r="F46" s="160"/>
      <c r="G46" s="160"/>
      <c r="H46" s="161"/>
      <c r="I46" s="160"/>
    </row>
    <row r="47" spans="1:9" ht="12.75">
      <c r="A47" s="160"/>
      <c r="B47" s="160"/>
      <c r="C47" s="160"/>
      <c r="D47" s="160"/>
      <c r="E47" s="160"/>
      <c r="F47" s="160"/>
      <c r="G47" s="160"/>
      <c r="H47" s="161"/>
      <c r="I47" s="160"/>
    </row>
    <row r="48" spans="1:9" ht="12.75">
      <c r="A48" s="160"/>
      <c r="B48" s="160"/>
      <c r="C48" s="160"/>
      <c r="D48" s="160"/>
      <c r="E48" s="160"/>
      <c r="F48" s="160"/>
      <c r="G48" s="160"/>
      <c r="H48" s="161"/>
      <c r="I48" s="160"/>
    </row>
    <row r="49" spans="1:9" ht="12.75">
      <c r="A49" s="160"/>
      <c r="B49" s="160"/>
      <c r="C49" s="160"/>
      <c r="D49" s="160"/>
      <c r="E49" s="160"/>
      <c r="F49" s="160"/>
      <c r="G49" s="160"/>
      <c r="H49" s="161"/>
      <c r="I49" s="160"/>
    </row>
    <row r="50" spans="1:9" ht="12.75">
      <c r="A50" s="160"/>
      <c r="B50" s="160"/>
      <c r="C50" s="160"/>
      <c r="D50" s="160"/>
      <c r="E50" s="160"/>
      <c r="F50" s="160"/>
      <c r="G50" s="160"/>
      <c r="H50" s="161"/>
      <c r="I50" s="160"/>
    </row>
    <row r="51" spans="1:9" ht="12.75">
      <c r="A51" s="160"/>
      <c r="B51" s="160"/>
      <c r="C51" s="160"/>
      <c r="D51" s="160"/>
      <c r="E51" s="160"/>
      <c r="F51" s="160"/>
      <c r="G51" s="160"/>
      <c r="H51" s="161"/>
      <c r="I51" s="160"/>
    </row>
    <row r="52" spans="1:9" ht="12.75">
      <c r="A52" s="160"/>
      <c r="B52" s="160"/>
      <c r="C52" s="160"/>
      <c r="D52" s="160"/>
      <c r="E52" s="160"/>
      <c r="F52" s="160"/>
      <c r="G52" s="160"/>
      <c r="H52" s="161"/>
      <c r="I52" s="160"/>
    </row>
    <row r="53" spans="1:9" ht="12.75">
      <c r="A53" s="160"/>
      <c r="B53" s="160"/>
      <c r="C53" s="160"/>
      <c r="D53" s="160"/>
      <c r="E53" s="160"/>
      <c r="F53" s="160"/>
      <c r="G53" s="160"/>
      <c r="H53" s="161"/>
      <c r="I53" s="160"/>
    </row>
    <row r="54" spans="1:9" ht="12.75">
      <c r="A54" s="160"/>
      <c r="B54" s="160"/>
      <c r="C54" s="160"/>
      <c r="D54" s="160"/>
      <c r="E54" s="160"/>
      <c r="F54" s="160"/>
      <c r="G54" s="160"/>
      <c r="H54" s="161"/>
      <c r="I54" s="160"/>
    </row>
    <row r="55" spans="1:9" ht="12.75">
      <c r="A55" s="160"/>
      <c r="B55" s="160"/>
      <c r="C55" s="160"/>
      <c r="D55" s="160"/>
      <c r="E55" s="160"/>
      <c r="F55" s="160"/>
      <c r="G55" s="160"/>
      <c r="H55" s="161"/>
      <c r="I55" s="160"/>
    </row>
    <row r="56" spans="1:9" ht="12.75">
      <c r="A56" s="160"/>
      <c r="B56" s="160"/>
      <c r="C56" s="160"/>
      <c r="D56" s="160"/>
      <c r="E56" s="160"/>
      <c r="F56" s="160"/>
      <c r="G56" s="160"/>
      <c r="H56" s="161"/>
      <c r="I56" s="160"/>
    </row>
    <row r="57" spans="1:9" ht="12.75">
      <c r="A57" s="160"/>
      <c r="B57" s="160"/>
      <c r="C57" s="160"/>
      <c r="D57" s="160"/>
      <c r="E57" s="160"/>
      <c r="F57" s="160"/>
      <c r="G57" s="160"/>
      <c r="H57" s="161"/>
      <c r="I57" s="160"/>
    </row>
    <row r="58" spans="1:9" ht="12.75">
      <c r="A58" s="160"/>
      <c r="B58" s="160"/>
      <c r="C58" s="160"/>
      <c r="D58" s="160"/>
      <c r="E58" s="160"/>
      <c r="F58" s="160"/>
      <c r="G58" s="160"/>
      <c r="H58" s="161"/>
      <c r="I58" s="160"/>
    </row>
    <row r="59" spans="1:9" ht="12.75">
      <c r="A59" s="160"/>
      <c r="B59" s="160"/>
      <c r="C59" s="160"/>
      <c r="D59" s="160"/>
      <c r="E59" s="160"/>
      <c r="F59" s="160"/>
      <c r="G59" s="160"/>
      <c r="H59" s="161"/>
      <c r="I59" s="160"/>
    </row>
    <row r="60" spans="1:9" ht="12.75">
      <c r="A60" s="160"/>
      <c r="B60" s="160"/>
      <c r="C60" s="160"/>
      <c r="D60" s="160"/>
      <c r="E60" s="160"/>
      <c r="F60" s="160"/>
      <c r="G60" s="160"/>
      <c r="H60" s="161"/>
      <c r="I60" s="160"/>
    </row>
    <row r="61" spans="1:9" ht="12.75">
      <c r="A61" s="160"/>
      <c r="B61" s="160"/>
      <c r="C61" s="160"/>
      <c r="D61" s="160"/>
      <c r="E61" s="160"/>
      <c r="F61" s="160"/>
      <c r="G61" s="160"/>
      <c r="H61" s="161"/>
      <c r="I61" s="160"/>
    </row>
    <row r="62" spans="1:9" ht="12.75">
      <c r="A62" s="160"/>
      <c r="B62" s="160"/>
      <c r="C62" s="160"/>
      <c r="D62" s="160"/>
      <c r="E62" s="160"/>
      <c r="F62" s="160"/>
      <c r="G62" s="160"/>
      <c r="H62" s="161"/>
      <c r="I62" s="160"/>
    </row>
    <row r="63" spans="1:9" ht="12.75">
      <c r="A63" s="160"/>
      <c r="B63" s="160"/>
      <c r="C63" s="160"/>
      <c r="D63" s="160"/>
      <c r="E63" s="160"/>
      <c r="F63" s="160"/>
      <c r="G63" s="160"/>
      <c r="H63" s="161"/>
      <c r="I63" s="160"/>
    </row>
    <row r="64" spans="1:9" ht="12.75">
      <c r="A64" s="160"/>
      <c r="B64" s="160"/>
      <c r="C64" s="160"/>
      <c r="D64" s="160"/>
      <c r="E64" s="160"/>
      <c r="F64" s="160"/>
      <c r="G64" s="160"/>
      <c r="H64" s="161"/>
      <c r="I64" s="160"/>
    </row>
    <row r="65" spans="1:9" ht="12.75">
      <c r="A65" s="160"/>
      <c r="B65" s="160"/>
      <c r="C65" s="160"/>
      <c r="D65" s="160"/>
      <c r="E65" s="160"/>
      <c r="F65" s="160"/>
      <c r="G65" s="160"/>
      <c r="H65" s="161"/>
      <c r="I65" s="160"/>
    </row>
    <row r="66" spans="1:9" ht="12.75">
      <c r="A66" s="160"/>
      <c r="B66" s="160"/>
      <c r="C66" s="160"/>
      <c r="D66" s="160"/>
      <c r="E66" s="160"/>
      <c r="F66" s="160"/>
      <c r="G66" s="160"/>
      <c r="H66" s="161"/>
      <c r="I66" s="160"/>
    </row>
    <row r="67" spans="1:9" ht="12.75">
      <c r="A67" s="160"/>
      <c r="B67" s="160"/>
      <c r="C67" s="160"/>
      <c r="D67" s="160"/>
      <c r="E67" s="160"/>
      <c r="F67" s="160"/>
      <c r="G67" s="160"/>
      <c r="H67" s="161"/>
      <c r="I67" s="160"/>
    </row>
    <row r="68" spans="1:9" ht="12.75">
      <c r="A68" s="160"/>
      <c r="B68" s="160"/>
      <c r="C68" s="160"/>
      <c r="D68" s="160"/>
      <c r="E68" s="160"/>
      <c r="F68" s="160"/>
      <c r="G68" s="160"/>
      <c r="H68" s="161"/>
      <c r="I68" s="160"/>
    </row>
    <row r="69" spans="1:9" ht="12.75">
      <c r="A69" s="160"/>
      <c r="B69" s="160"/>
      <c r="C69" s="160"/>
      <c r="D69" s="160"/>
      <c r="E69" s="160"/>
      <c r="F69" s="160"/>
      <c r="G69" s="160"/>
      <c r="H69" s="161"/>
      <c r="I69" s="160"/>
    </row>
    <row r="70" spans="1:9" ht="12.75">
      <c r="A70" s="160"/>
      <c r="B70" s="160"/>
      <c r="C70" s="160"/>
      <c r="D70" s="160"/>
      <c r="E70" s="160"/>
      <c r="F70" s="160"/>
      <c r="G70" s="160"/>
      <c r="H70" s="161"/>
      <c r="I70" s="160"/>
    </row>
    <row r="71" spans="1:9" ht="12.75">
      <c r="A71" s="160"/>
      <c r="B71" s="160"/>
      <c r="C71" s="160"/>
      <c r="D71" s="160"/>
      <c r="E71" s="160"/>
      <c r="F71" s="160"/>
      <c r="G71" s="160"/>
      <c r="H71" s="161"/>
      <c r="I71" s="160"/>
    </row>
    <row r="72" spans="1:9" ht="12.75">
      <c r="A72" s="160"/>
      <c r="B72" s="160"/>
      <c r="C72" s="160"/>
      <c r="D72" s="160"/>
      <c r="E72" s="160"/>
      <c r="F72" s="160"/>
      <c r="G72" s="160"/>
      <c r="H72" s="161"/>
      <c r="I72" s="160"/>
    </row>
    <row r="73" spans="1:9" ht="12.75">
      <c r="A73" s="160"/>
      <c r="B73" s="160"/>
      <c r="C73" s="160"/>
      <c r="D73" s="160"/>
      <c r="E73" s="160"/>
      <c r="F73" s="160"/>
      <c r="G73" s="160"/>
      <c r="H73" s="161"/>
      <c r="I73" s="160"/>
    </row>
    <row r="74" spans="1:9" ht="12.75">
      <c r="A74" s="160"/>
      <c r="B74" s="160"/>
      <c r="C74" s="160"/>
      <c r="D74" s="160"/>
      <c r="E74" s="160"/>
      <c r="F74" s="160"/>
      <c r="G74" s="160"/>
      <c r="H74" s="161"/>
      <c r="I74" s="160"/>
    </row>
    <row r="75" spans="1:9" ht="12.75">
      <c r="A75" s="160"/>
      <c r="B75" s="160"/>
      <c r="C75" s="160"/>
      <c r="D75" s="160"/>
      <c r="E75" s="160"/>
      <c r="F75" s="160"/>
      <c r="G75" s="160"/>
      <c r="H75" s="161"/>
      <c r="I75" s="160"/>
    </row>
    <row r="76" spans="1:9" ht="12.75">
      <c r="A76" s="160"/>
      <c r="B76" s="160"/>
      <c r="C76" s="160"/>
      <c r="D76" s="160"/>
      <c r="E76" s="160"/>
      <c r="F76" s="160"/>
      <c r="G76" s="160"/>
      <c r="H76" s="161"/>
      <c r="I76" s="160"/>
    </row>
    <row r="77" spans="1:9" ht="12.75">
      <c r="A77" s="160"/>
      <c r="B77" s="160"/>
      <c r="C77" s="160"/>
      <c r="D77" s="160"/>
      <c r="E77" s="160"/>
      <c r="F77" s="160"/>
      <c r="G77" s="160"/>
      <c r="H77" s="161"/>
      <c r="I77" s="160"/>
    </row>
    <row r="78" spans="1:9" ht="12.75">
      <c r="A78" s="160"/>
      <c r="B78" s="160"/>
      <c r="C78" s="160"/>
      <c r="D78" s="160"/>
      <c r="E78" s="160"/>
      <c r="F78" s="160"/>
      <c r="G78" s="160"/>
      <c r="H78" s="161"/>
      <c r="I78" s="160"/>
    </row>
    <row r="79" spans="1:9" ht="12.75">
      <c r="A79" s="160"/>
      <c r="B79" s="160"/>
      <c r="C79" s="160"/>
      <c r="D79" s="160"/>
      <c r="E79" s="160"/>
      <c r="F79" s="160"/>
      <c r="G79" s="160"/>
      <c r="H79" s="161"/>
      <c r="I79" s="160"/>
    </row>
    <row r="80" spans="1:9" ht="12.75">
      <c r="A80" s="160"/>
      <c r="B80" s="160"/>
      <c r="C80" s="160"/>
      <c r="D80" s="160"/>
      <c r="E80" s="160"/>
      <c r="F80" s="160"/>
      <c r="G80" s="160"/>
      <c r="H80" s="161"/>
      <c r="I80" s="160"/>
    </row>
    <row r="81" spans="1:9" ht="12.75">
      <c r="A81" s="160"/>
      <c r="B81" s="160"/>
      <c r="C81" s="160"/>
      <c r="D81" s="160"/>
      <c r="E81" s="160"/>
      <c r="F81" s="160"/>
      <c r="G81" s="160"/>
      <c r="H81" s="161"/>
      <c r="I81" s="160"/>
    </row>
    <row r="82" spans="1:9" ht="12.75">
      <c r="A82" s="160"/>
      <c r="B82" s="160"/>
      <c r="C82" s="160"/>
      <c r="D82" s="160"/>
      <c r="E82" s="160"/>
      <c r="F82" s="160"/>
      <c r="G82" s="160"/>
      <c r="H82" s="161"/>
      <c r="I82" s="160"/>
    </row>
    <row r="83" spans="1:9" ht="12.75">
      <c r="A83" s="160"/>
      <c r="B83" s="160"/>
      <c r="C83" s="160"/>
      <c r="D83" s="160"/>
      <c r="E83" s="160"/>
      <c r="F83" s="160"/>
      <c r="G83" s="160"/>
      <c r="H83" s="161"/>
      <c r="I83" s="160"/>
    </row>
    <row r="84" spans="1:9" ht="12.75">
      <c r="A84" s="160"/>
      <c r="B84" s="160"/>
      <c r="C84" s="160"/>
      <c r="D84" s="160"/>
      <c r="E84" s="160"/>
      <c r="F84" s="160"/>
      <c r="G84" s="160"/>
      <c r="H84" s="161"/>
      <c r="I84" s="160"/>
    </row>
    <row r="85" spans="1:9" ht="12.75">
      <c r="A85" s="160"/>
      <c r="B85" s="160"/>
      <c r="C85" s="160"/>
      <c r="D85" s="160"/>
      <c r="E85" s="160"/>
      <c r="F85" s="160"/>
      <c r="G85" s="160"/>
      <c r="H85" s="161"/>
      <c r="I85" s="160"/>
    </row>
    <row r="86" spans="1:9" ht="12.75">
      <c r="A86" s="160"/>
      <c r="B86" s="160"/>
      <c r="C86" s="160"/>
      <c r="D86" s="160"/>
      <c r="E86" s="160"/>
      <c r="F86" s="160"/>
      <c r="G86" s="160"/>
      <c r="H86" s="161"/>
      <c r="I86" s="160"/>
    </row>
    <row r="87" spans="1:9" ht="12.75">
      <c r="A87" s="160"/>
      <c r="B87" s="160"/>
      <c r="C87" s="160"/>
      <c r="D87" s="160"/>
      <c r="E87" s="160"/>
      <c r="F87" s="160"/>
      <c r="G87" s="160"/>
      <c r="H87" s="161"/>
      <c r="I87" s="160"/>
    </row>
    <row r="88" spans="1:9" ht="12.75">
      <c r="A88" s="160"/>
      <c r="B88" s="160"/>
      <c r="C88" s="160"/>
      <c r="D88" s="160"/>
      <c r="E88" s="160"/>
      <c r="F88" s="160"/>
      <c r="G88" s="160"/>
      <c r="H88" s="161"/>
      <c r="I88" s="160"/>
    </row>
    <row r="89" spans="1:9" ht="12.75">
      <c r="A89" s="160"/>
      <c r="B89" s="160"/>
      <c r="C89" s="160"/>
      <c r="D89" s="160"/>
      <c r="E89" s="160"/>
      <c r="F89" s="160"/>
      <c r="G89" s="160"/>
      <c r="H89" s="161"/>
      <c r="I89" s="160"/>
    </row>
    <row r="90" spans="1:9" ht="12.75">
      <c r="A90" s="160"/>
      <c r="B90" s="160"/>
      <c r="C90" s="160"/>
      <c r="D90" s="160"/>
      <c r="E90" s="160"/>
      <c r="F90" s="160"/>
      <c r="G90" s="160"/>
      <c r="H90" s="161"/>
      <c r="I90" s="160"/>
    </row>
    <row r="91" spans="1:9" ht="12.75">
      <c r="A91" s="160"/>
      <c r="B91" s="160"/>
      <c r="C91" s="160"/>
      <c r="D91" s="160"/>
      <c r="E91" s="160"/>
      <c r="F91" s="160"/>
      <c r="G91" s="160"/>
      <c r="H91" s="161"/>
      <c r="I91" s="160"/>
    </row>
    <row r="92" spans="1:9" ht="12.75">
      <c r="A92" s="160"/>
      <c r="B92" s="160"/>
      <c r="C92" s="160"/>
      <c r="D92" s="160"/>
      <c r="E92" s="160"/>
      <c r="F92" s="160"/>
      <c r="G92" s="160"/>
      <c r="H92" s="161"/>
      <c r="I92" s="160"/>
    </row>
    <row r="93" spans="1:9" ht="12.75">
      <c r="A93" s="160"/>
      <c r="B93" s="160"/>
      <c r="C93" s="160"/>
      <c r="D93" s="160"/>
      <c r="E93" s="160"/>
      <c r="F93" s="160"/>
      <c r="G93" s="160"/>
      <c r="H93" s="161"/>
      <c r="I93" s="160"/>
    </row>
    <row r="94" spans="1:9" ht="12.75">
      <c r="A94" s="160"/>
      <c r="B94" s="160"/>
      <c r="C94" s="160"/>
      <c r="D94" s="160"/>
      <c r="E94" s="160"/>
      <c r="F94" s="160"/>
      <c r="G94" s="160"/>
      <c r="H94" s="161"/>
      <c r="I94" s="160"/>
    </row>
    <row r="95" spans="1:9" ht="12.75">
      <c r="A95" s="160"/>
      <c r="B95" s="160"/>
      <c r="C95" s="160"/>
      <c r="D95" s="160"/>
      <c r="E95" s="160"/>
      <c r="F95" s="160"/>
      <c r="G95" s="160"/>
      <c r="H95" s="161"/>
      <c r="I95" s="160"/>
    </row>
    <row r="96" spans="1:9" ht="12.75">
      <c r="A96" s="160"/>
      <c r="B96" s="160"/>
      <c r="C96" s="160"/>
      <c r="D96" s="160"/>
      <c r="E96" s="160"/>
      <c r="F96" s="160"/>
      <c r="G96" s="160"/>
      <c r="H96" s="161"/>
      <c r="I96" s="160"/>
    </row>
    <row r="97" spans="1:9" ht="12.75">
      <c r="A97" s="160"/>
      <c r="B97" s="160"/>
      <c r="C97" s="160"/>
      <c r="D97" s="160"/>
      <c r="E97" s="160"/>
      <c r="F97" s="160"/>
      <c r="G97" s="160"/>
      <c r="H97" s="161"/>
      <c r="I97" s="160"/>
    </row>
    <row r="98" spans="1:9" ht="12.75">
      <c r="A98" s="160"/>
      <c r="B98" s="160"/>
      <c r="C98" s="160"/>
      <c r="D98" s="160"/>
      <c r="E98" s="160"/>
      <c r="F98" s="160"/>
      <c r="G98" s="160"/>
      <c r="H98" s="161"/>
      <c r="I98" s="160"/>
    </row>
    <row r="99" spans="1:9" ht="12.75">
      <c r="A99" s="160"/>
      <c r="B99" s="160"/>
      <c r="C99" s="160"/>
      <c r="D99" s="160"/>
      <c r="E99" s="160"/>
      <c r="F99" s="160"/>
      <c r="G99" s="160"/>
      <c r="H99" s="161"/>
      <c r="I99" s="160"/>
    </row>
    <row r="100" spans="1:9" ht="12.75">
      <c r="A100" s="160"/>
      <c r="B100" s="160"/>
      <c r="C100" s="160"/>
      <c r="D100" s="160"/>
      <c r="E100" s="160"/>
      <c r="F100" s="160"/>
      <c r="G100" s="160"/>
      <c r="H100" s="161"/>
      <c r="I100" s="160"/>
    </row>
    <row r="101" spans="1:9" ht="12.75">
      <c r="A101" s="160"/>
      <c r="B101" s="160"/>
      <c r="C101" s="160"/>
      <c r="D101" s="160"/>
      <c r="E101" s="160"/>
      <c r="F101" s="160"/>
      <c r="G101" s="160"/>
      <c r="H101" s="161"/>
      <c r="I101" s="160"/>
    </row>
    <row r="102" spans="1:9" ht="12.75">
      <c r="A102" s="160"/>
      <c r="B102" s="160"/>
      <c r="C102" s="160"/>
      <c r="D102" s="160"/>
      <c r="E102" s="160"/>
      <c r="F102" s="160"/>
      <c r="G102" s="160"/>
      <c r="H102" s="161"/>
      <c r="I102" s="160"/>
    </row>
    <row r="103" spans="1:9" ht="12.75">
      <c r="A103" s="160"/>
      <c r="B103" s="160"/>
      <c r="C103" s="160"/>
      <c r="D103" s="160"/>
      <c r="E103" s="160"/>
      <c r="F103" s="160"/>
      <c r="G103" s="160"/>
      <c r="H103" s="161"/>
      <c r="I103" s="160"/>
    </row>
    <row r="104" spans="1:9" ht="12.75">
      <c r="A104" s="160"/>
      <c r="B104" s="160"/>
      <c r="C104" s="160"/>
      <c r="D104" s="160"/>
      <c r="E104" s="160"/>
      <c r="F104" s="160"/>
      <c r="G104" s="160"/>
      <c r="H104" s="161"/>
      <c r="I104" s="160"/>
    </row>
    <row r="105" spans="1:9" ht="12.75">
      <c r="A105" s="160"/>
      <c r="B105" s="160"/>
      <c r="C105" s="160"/>
      <c r="D105" s="160"/>
      <c r="E105" s="160"/>
      <c r="F105" s="160"/>
      <c r="G105" s="160"/>
      <c r="H105" s="161"/>
      <c r="I105" s="160"/>
    </row>
    <row r="106" spans="1:9" ht="12.75">
      <c r="A106" s="160"/>
      <c r="B106" s="160"/>
      <c r="C106" s="160"/>
      <c r="D106" s="160"/>
      <c r="E106" s="160"/>
      <c r="F106" s="160"/>
      <c r="G106" s="160"/>
      <c r="H106" s="161"/>
      <c r="I106" s="160"/>
    </row>
    <row r="107" spans="1:9" ht="12.75">
      <c r="A107" s="160"/>
      <c r="B107" s="160"/>
      <c r="C107" s="160"/>
      <c r="D107" s="160"/>
      <c r="E107" s="160"/>
      <c r="F107" s="160"/>
      <c r="G107" s="160"/>
      <c r="H107" s="161"/>
      <c r="I107" s="160"/>
    </row>
    <row r="108" spans="1:9" ht="12.75">
      <c r="A108" s="160"/>
      <c r="B108" s="160"/>
      <c r="C108" s="160"/>
      <c r="D108" s="160"/>
      <c r="E108" s="160"/>
      <c r="F108" s="160"/>
      <c r="G108" s="160"/>
      <c r="H108" s="161"/>
      <c r="I108" s="160"/>
    </row>
    <row r="109" spans="1:9" ht="12.75">
      <c r="A109" s="160"/>
      <c r="B109" s="160"/>
      <c r="C109" s="160"/>
      <c r="D109" s="160"/>
      <c r="E109" s="160"/>
      <c r="F109" s="160"/>
      <c r="G109" s="160"/>
      <c r="H109" s="161"/>
      <c r="I109" s="160"/>
    </row>
    <row r="110" spans="1:9" ht="12.75">
      <c r="A110" s="160"/>
      <c r="B110" s="160"/>
      <c r="C110" s="160"/>
      <c r="D110" s="160"/>
      <c r="E110" s="160"/>
      <c r="F110" s="160"/>
      <c r="G110" s="160"/>
      <c r="H110" s="161"/>
      <c r="I110" s="160"/>
    </row>
    <row r="111" spans="1:9" ht="12.75">
      <c r="A111" s="160"/>
      <c r="B111" s="160"/>
      <c r="C111" s="160"/>
      <c r="D111" s="160"/>
      <c r="E111" s="160"/>
      <c r="F111" s="160"/>
      <c r="G111" s="160"/>
      <c r="H111" s="161"/>
      <c r="I111" s="160"/>
    </row>
    <row r="112" spans="1:9" ht="12.75">
      <c r="A112" s="160"/>
      <c r="B112" s="160"/>
      <c r="C112" s="160"/>
      <c r="D112" s="160"/>
      <c r="E112" s="160"/>
      <c r="F112" s="160"/>
      <c r="G112" s="160"/>
      <c r="H112" s="161"/>
      <c r="I112" s="160"/>
    </row>
    <row r="113" spans="1:9" ht="12.75">
      <c r="A113" s="160"/>
      <c r="B113" s="160"/>
      <c r="C113" s="160"/>
      <c r="D113" s="160"/>
      <c r="E113" s="160"/>
      <c r="F113" s="160"/>
      <c r="G113" s="160"/>
      <c r="H113" s="161"/>
      <c r="I113" s="160"/>
    </row>
    <row r="114" spans="1:9" ht="12.75">
      <c r="A114" s="160"/>
      <c r="B114" s="160"/>
      <c r="C114" s="160"/>
      <c r="D114" s="160"/>
      <c r="E114" s="160"/>
      <c r="F114" s="160"/>
      <c r="G114" s="160"/>
      <c r="H114" s="161"/>
      <c r="I114" s="160"/>
    </row>
    <row r="115" spans="1:9" ht="12.75">
      <c r="A115" s="160"/>
      <c r="B115" s="160"/>
      <c r="C115" s="160"/>
      <c r="D115" s="160"/>
      <c r="E115" s="160"/>
      <c r="F115" s="160"/>
      <c r="G115" s="160"/>
      <c r="H115" s="161"/>
      <c r="I115" s="160"/>
    </row>
    <row r="116" spans="1:9" ht="12.75">
      <c r="A116" s="160"/>
      <c r="B116" s="160"/>
      <c r="C116" s="160"/>
      <c r="D116" s="160"/>
      <c r="E116" s="160"/>
      <c r="F116" s="160"/>
      <c r="G116" s="160"/>
      <c r="H116" s="161"/>
      <c r="I116" s="160"/>
    </row>
    <row r="117" spans="1:9" ht="12.75">
      <c r="A117" s="160"/>
      <c r="B117" s="160"/>
      <c r="C117" s="160"/>
      <c r="D117" s="160"/>
      <c r="E117" s="160"/>
      <c r="F117" s="160"/>
      <c r="G117" s="160"/>
      <c r="H117" s="161"/>
      <c r="I117" s="160"/>
    </row>
    <row r="118" spans="1:9" ht="12.75">
      <c r="A118" s="160"/>
      <c r="B118" s="160"/>
      <c r="C118" s="160"/>
      <c r="D118" s="160"/>
      <c r="E118" s="160"/>
      <c r="F118" s="160"/>
      <c r="G118" s="160"/>
      <c r="H118" s="161"/>
      <c r="I118" s="160"/>
    </row>
    <row r="119" spans="1:9" ht="12.75">
      <c r="A119" s="160"/>
      <c r="B119" s="160"/>
      <c r="C119" s="160"/>
      <c r="D119" s="160"/>
      <c r="E119" s="160"/>
      <c r="F119" s="160"/>
      <c r="G119" s="160"/>
      <c r="H119" s="161"/>
      <c r="I119" s="160"/>
    </row>
    <row r="120" spans="1:9" ht="12.75">
      <c r="A120" s="160"/>
      <c r="B120" s="160"/>
      <c r="C120" s="160"/>
      <c r="D120" s="160"/>
      <c r="E120" s="160"/>
      <c r="F120" s="160"/>
      <c r="G120" s="160"/>
      <c r="H120" s="161"/>
      <c r="I120" s="160"/>
    </row>
    <row r="121" spans="1:9" ht="12.75">
      <c r="A121" s="160"/>
      <c r="B121" s="160"/>
      <c r="C121" s="160"/>
      <c r="D121" s="160"/>
      <c r="E121" s="160"/>
      <c r="F121" s="160"/>
      <c r="G121" s="160"/>
      <c r="H121" s="161"/>
      <c r="I121" s="160"/>
    </row>
    <row r="122" spans="1:9" ht="12.75">
      <c r="A122" s="160"/>
      <c r="B122" s="160"/>
      <c r="C122" s="160"/>
      <c r="D122" s="160"/>
      <c r="E122" s="160"/>
      <c r="F122" s="160"/>
      <c r="G122" s="160"/>
      <c r="H122" s="161"/>
      <c r="I122" s="160"/>
    </row>
    <row r="123" spans="1:9" ht="12.75">
      <c r="A123" s="160"/>
      <c r="B123" s="160"/>
      <c r="C123" s="160"/>
      <c r="D123" s="160"/>
      <c r="E123" s="160"/>
      <c r="F123" s="160"/>
      <c r="G123" s="160"/>
      <c r="H123" s="161"/>
      <c r="I123" s="160"/>
    </row>
    <row r="124" spans="1:9" ht="12.75">
      <c r="A124" s="160"/>
      <c r="B124" s="160"/>
      <c r="C124" s="160"/>
      <c r="D124" s="160"/>
      <c r="E124" s="160"/>
      <c r="F124" s="160"/>
      <c r="G124" s="160"/>
      <c r="H124" s="161"/>
      <c r="I124" s="160"/>
    </row>
    <row r="125" spans="1:9" ht="12.75">
      <c r="A125" s="160"/>
      <c r="B125" s="160"/>
      <c r="C125" s="160"/>
      <c r="D125" s="160"/>
      <c r="E125" s="160"/>
      <c r="F125" s="160"/>
      <c r="G125" s="160"/>
      <c r="H125" s="161"/>
      <c r="I125" s="160"/>
    </row>
    <row r="126" spans="1:9" ht="12.75">
      <c r="A126" s="160"/>
      <c r="B126" s="160"/>
      <c r="C126" s="160"/>
      <c r="D126" s="160"/>
      <c r="E126" s="160"/>
      <c r="F126" s="160"/>
      <c r="G126" s="160"/>
      <c r="H126" s="161"/>
      <c r="I126" s="160"/>
    </row>
    <row r="127" spans="1:9" ht="12.75">
      <c r="A127" s="160"/>
      <c r="B127" s="160"/>
      <c r="C127" s="160"/>
      <c r="D127" s="160"/>
      <c r="E127" s="160"/>
      <c r="F127" s="160"/>
      <c r="G127" s="160"/>
      <c r="H127" s="161"/>
      <c r="I127" s="160"/>
    </row>
    <row r="128" spans="1:9" ht="12.75">
      <c r="A128" s="160"/>
      <c r="B128" s="160"/>
      <c r="C128" s="160"/>
      <c r="D128" s="160"/>
      <c r="E128" s="160"/>
      <c r="F128" s="160"/>
      <c r="G128" s="160"/>
      <c r="H128" s="161"/>
      <c r="I128" s="160"/>
    </row>
    <row r="129" spans="1:9" ht="12.75">
      <c r="A129" s="160"/>
      <c r="B129" s="160"/>
      <c r="C129" s="160"/>
      <c r="D129" s="160"/>
      <c r="E129" s="160"/>
      <c r="F129" s="160"/>
      <c r="G129" s="160"/>
      <c r="H129" s="161"/>
      <c r="I129" s="160"/>
    </row>
    <row r="130" spans="1:9" ht="12.75">
      <c r="A130" s="160"/>
      <c r="B130" s="160"/>
      <c r="C130" s="160"/>
      <c r="D130" s="160"/>
      <c r="E130" s="160"/>
      <c r="F130" s="160"/>
      <c r="G130" s="160"/>
      <c r="H130" s="161"/>
      <c r="I130" s="160"/>
    </row>
    <row r="131" spans="1:9" ht="12.75">
      <c r="A131" s="160"/>
      <c r="B131" s="160"/>
      <c r="C131" s="160"/>
      <c r="D131" s="160"/>
      <c r="E131" s="160"/>
      <c r="F131" s="160"/>
      <c r="G131" s="160"/>
      <c r="H131" s="161"/>
      <c r="I131" s="160"/>
    </row>
    <row r="132" spans="1:9" ht="12.75">
      <c r="A132" s="160"/>
      <c r="B132" s="160"/>
      <c r="C132" s="160"/>
      <c r="D132" s="160"/>
      <c r="E132" s="160"/>
      <c r="F132" s="160"/>
      <c r="G132" s="160"/>
      <c r="H132" s="161"/>
      <c r="I132" s="160"/>
    </row>
    <row r="133" spans="1:9" ht="12.75">
      <c r="A133" s="160"/>
      <c r="B133" s="160"/>
      <c r="C133" s="160"/>
      <c r="D133" s="160"/>
      <c r="E133" s="160"/>
      <c r="F133" s="160"/>
      <c r="G133" s="160"/>
      <c r="H133" s="161"/>
      <c r="I133" s="160"/>
    </row>
    <row r="134" spans="1:9" ht="12.75">
      <c r="A134" s="160"/>
      <c r="B134" s="160"/>
      <c r="C134" s="160"/>
      <c r="D134" s="160"/>
      <c r="E134" s="160"/>
      <c r="F134" s="160"/>
      <c r="G134" s="160"/>
      <c r="H134" s="161"/>
      <c r="I134" s="160"/>
    </row>
    <row r="135" spans="1:9" ht="12.75">
      <c r="A135" s="160"/>
      <c r="B135" s="160"/>
      <c r="C135" s="160"/>
      <c r="D135" s="160"/>
      <c r="E135" s="160"/>
      <c r="F135" s="160"/>
      <c r="G135" s="160"/>
      <c r="H135" s="161"/>
      <c r="I135" s="160"/>
    </row>
    <row r="136" spans="1:9" ht="12.75">
      <c r="A136" s="160"/>
      <c r="B136" s="160"/>
      <c r="C136" s="160"/>
      <c r="D136" s="160"/>
      <c r="E136" s="160"/>
      <c r="F136" s="160"/>
      <c r="G136" s="160"/>
      <c r="H136" s="161"/>
      <c r="I136" s="160"/>
    </row>
    <row r="137" spans="1:9" ht="12.75">
      <c r="A137" s="160"/>
      <c r="B137" s="160"/>
      <c r="C137" s="160"/>
      <c r="D137" s="160"/>
      <c r="E137" s="160"/>
      <c r="F137" s="160"/>
      <c r="G137" s="160"/>
      <c r="H137" s="161"/>
      <c r="I137" s="160"/>
    </row>
    <row r="138" spans="1:9" ht="12.75">
      <c r="A138" s="160"/>
      <c r="B138" s="160"/>
      <c r="C138" s="160"/>
      <c r="D138" s="160"/>
      <c r="E138" s="160"/>
      <c r="F138" s="160"/>
      <c r="G138" s="160"/>
      <c r="H138" s="161"/>
      <c r="I138" s="160"/>
    </row>
    <row r="139" spans="1:9" ht="12.75">
      <c r="A139" s="160"/>
      <c r="B139" s="160"/>
      <c r="C139" s="160"/>
      <c r="D139" s="160"/>
      <c r="E139" s="160"/>
      <c r="F139" s="160"/>
      <c r="G139" s="160"/>
      <c r="H139" s="161"/>
      <c r="I139" s="160"/>
    </row>
    <row r="140" spans="1:9" ht="12.75">
      <c r="A140" s="160"/>
      <c r="B140" s="160"/>
      <c r="C140" s="160"/>
      <c r="D140" s="160"/>
      <c r="E140" s="160"/>
      <c r="F140" s="160"/>
      <c r="G140" s="160"/>
      <c r="H140" s="161"/>
      <c r="I140" s="160"/>
    </row>
    <row r="141" spans="1:9" ht="12.75">
      <c r="A141" s="160"/>
      <c r="B141" s="160"/>
      <c r="C141" s="160"/>
      <c r="D141" s="160"/>
      <c r="E141" s="160"/>
      <c r="F141" s="160"/>
      <c r="G141" s="160"/>
      <c r="H141" s="161"/>
      <c r="I141" s="160"/>
    </row>
    <row r="142" spans="1:9" ht="12.75">
      <c r="A142" s="160"/>
      <c r="B142" s="160"/>
      <c r="C142" s="160"/>
      <c r="D142" s="160"/>
      <c r="E142" s="160"/>
      <c r="F142" s="160"/>
      <c r="G142" s="160"/>
      <c r="H142" s="161"/>
      <c r="I142" s="160"/>
    </row>
    <row r="143" spans="1:9" ht="12.75">
      <c r="A143" s="160"/>
      <c r="B143" s="160"/>
      <c r="C143" s="160"/>
      <c r="D143" s="160"/>
      <c r="E143" s="160"/>
      <c r="F143" s="160"/>
      <c r="G143" s="160"/>
      <c r="H143" s="161"/>
      <c r="I143" s="160"/>
    </row>
    <row r="144" spans="1:9" ht="12.75">
      <c r="A144" s="160"/>
      <c r="B144" s="160"/>
      <c r="C144" s="160"/>
      <c r="D144" s="160"/>
      <c r="E144" s="160"/>
      <c r="F144" s="160"/>
      <c r="G144" s="160"/>
      <c r="H144" s="161"/>
      <c r="I144" s="160"/>
    </row>
    <row r="145" spans="1:9" ht="12.75">
      <c r="A145" s="160"/>
      <c r="B145" s="160"/>
      <c r="C145" s="160"/>
      <c r="D145" s="160"/>
      <c r="E145" s="160"/>
      <c r="F145" s="160"/>
      <c r="G145" s="160"/>
      <c r="H145" s="161"/>
      <c r="I145" s="160"/>
    </row>
    <row r="146" spans="1:9" ht="12.75">
      <c r="A146" s="160"/>
      <c r="B146" s="160"/>
      <c r="C146" s="160"/>
      <c r="D146" s="160"/>
      <c r="E146" s="160"/>
      <c r="F146" s="160"/>
      <c r="G146" s="160"/>
      <c r="H146" s="161"/>
      <c r="I146" s="160"/>
    </row>
    <row r="147" spans="1:9" ht="12.75">
      <c r="A147" s="160"/>
      <c r="B147" s="160"/>
      <c r="C147" s="160"/>
      <c r="D147" s="160"/>
      <c r="E147" s="160"/>
      <c r="F147" s="160"/>
      <c r="G147" s="160"/>
      <c r="H147" s="161"/>
      <c r="I147" s="160"/>
    </row>
    <row r="148" spans="1:9" ht="12.75">
      <c r="A148" s="160"/>
      <c r="B148" s="160"/>
      <c r="C148" s="160"/>
      <c r="D148" s="160"/>
      <c r="E148" s="160"/>
      <c r="F148" s="160"/>
      <c r="G148" s="160"/>
      <c r="H148" s="161"/>
      <c r="I148" s="160"/>
    </row>
    <row r="149" spans="1:9" ht="12.75">
      <c r="A149" s="160"/>
      <c r="B149" s="160"/>
      <c r="C149" s="160"/>
      <c r="D149" s="160"/>
      <c r="E149" s="160"/>
      <c r="F149" s="160"/>
      <c r="G149" s="160"/>
      <c r="H149" s="161"/>
      <c r="I149" s="160"/>
    </row>
    <row r="150" spans="1:9" ht="12.75">
      <c r="A150" s="160"/>
      <c r="B150" s="160"/>
      <c r="C150" s="160"/>
      <c r="D150" s="160"/>
      <c r="E150" s="160"/>
      <c r="F150" s="160"/>
      <c r="G150" s="160"/>
      <c r="H150" s="161"/>
      <c r="I150" s="160"/>
    </row>
    <row r="151" spans="1:9" ht="12.75">
      <c r="A151" s="160"/>
      <c r="B151" s="160"/>
      <c r="C151" s="160"/>
      <c r="D151" s="160"/>
      <c r="E151" s="160"/>
      <c r="F151" s="160"/>
      <c r="G151" s="160"/>
      <c r="H151" s="161"/>
      <c r="I151" s="160"/>
    </row>
    <row r="152" spans="1:9" ht="12.75">
      <c r="A152" s="160"/>
      <c r="B152" s="160"/>
      <c r="C152" s="160"/>
      <c r="D152" s="160"/>
      <c r="E152" s="160"/>
      <c r="F152" s="160"/>
      <c r="G152" s="160"/>
      <c r="H152" s="161"/>
      <c r="I152" s="160"/>
    </row>
    <row r="153" spans="1:9" ht="12.75">
      <c r="A153" s="160"/>
      <c r="B153" s="160"/>
      <c r="C153" s="160"/>
      <c r="D153" s="160"/>
      <c r="E153" s="160"/>
      <c r="F153" s="160"/>
      <c r="G153" s="160"/>
      <c r="H153" s="161"/>
      <c r="I153" s="160"/>
    </row>
    <row r="154" spans="1:9" ht="12.75">
      <c r="A154" s="160"/>
      <c r="B154" s="160"/>
      <c r="C154" s="160"/>
      <c r="D154" s="160"/>
      <c r="E154" s="160"/>
      <c r="F154" s="160"/>
      <c r="G154" s="160"/>
      <c r="H154" s="161"/>
      <c r="I154" s="160"/>
    </row>
    <row r="155" spans="1:9" ht="12.75">
      <c r="A155" s="160"/>
      <c r="B155" s="160"/>
      <c r="C155" s="160"/>
      <c r="D155" s="160"/>
      <c r="E155" s="160"/>
      <c r="F155" s="160"/>
      <c r="G155" s="160"/>
      <c r="H155" s="161"/>
      <c r="I155" s="160"/>
    </row>
    <row r="156" spans="1:9" ht="12.75">
      <c r="A156" s="160"/>
      <c r="B156" s="160"/>
      <c r="C156" s="160"/>
      <c r="D156" s="160"/>
      <c r="E156" s="160"/>
      <c r="F156" s="160"/>
      <c r="G156" s="160"/>
      <c r="H156" s="161"/>
      <c r="I156" s="160"/>
    </row>
    <row r="157" spans="1:9" ht="12.75">
      <c r="A157" s="160"/>
      <c r="B157" s="160"/>
      <c r="C157" s="160"/>
      <c r="D157" s="160"/>
      <c r="E157" s="160"/>
      <c r="F157" s="160"/>
      <c r="G157" s="160"/>
      <c r="H157" s="161"/>
      <c r="I157" s="160"/>
    </row>
    <row r="158" spans="1:9" ht="12.75">
      <c r="A158" s="160"/>
      <c r="B158" s="160"/>
      <c r="C158" s="160"/>
      <c r="D158" s="160"/>
      <c r="E158" s="160"/>
      <c r="F158" s="160"/>
      <c r="G158" s="160"/>
      <c r="H158" s="161"/>
      <c r="I158" s="160"/>
    </row>
    <row r="159" spans="1:9" ht="12.75">
      <c r="A159" s="160"/>
      <c r="B159" s="160"/>
      <c r="C159" s="160"/>
      <c r="D159" s="160"/>
      <c r="E159" s="160"/>
      <c r="F159" s="160"/>
      <c r="G159" s="160"/>
      <c r="H159" s="161"/>
      <c r="I159" s="160"/>
    </row>
    <row r="160" spans="1:9" ht="12.75">
      <c r="A160" s="160"/>
      <c r="B160" s="160"/>
      <c r="C160" s="160"/>
      <c r="D160" s="160"/>
      <c r="E160" s="160"/>
      <c r="F160" s="160"/>
      <c r="G160" s="160"/>
      <c r="H160" s="161"/>
      <c r="I160" s="160"/>
    </row>
    <row r="161" spans="1:9" ht="12.75">
      <c r="A161" s="160"/>
      <c r="B161" s="160"/>
      <c r="C161" s="160"/>
      <c r="D161" s="160"/>
      <c r="E161" s="160"/>
      <c r="F161" s="160"/>
      <c r="G161" s="160"/>
      <c r="H161" s="161"/>
      <c r="I161" s="160"/>
    </row>
    <row r="162" spans="1:9" ht="12.75">
      <c r="A162" s="160"/>
      <c r="B162" s="160"/>
      <c r="C162" s="160"/>
      <c r="D162" s="160"/>
      <c r="E162" s="160"/>
      <c r="F162" s="160"/>
      <c r="G162" s="160"/>
      <c r="H162" s="161"/>
      <c r="I162" s="160"/>
    </row>
    <row r="163" spans="1:9" ht="12.75">
      <c r="A163" s="160"/>
      <c r="B163" s="160"/>
      <c r="C163" s="160"/>
      <c r="D163" s="160"/>
      <c r="E163" s="160"/>
      <c r="F163" s="160"/>
      <c r="G163" s="160"/>
      <c r="H163" s="161"/>
      <c r="I163" s="160"/>
    </row>
    <row r="164" spans="1:9" ht="12.75">
      <c r="A164" s="160"/>
      <c r="B164" s="160"/>
      <c r="C164" s="160"/>
      <c r="D164" s="160"/>
      <c r="E164" s="160"/>
      <c r="F164" s="160"/>
      <c r="G164" s="160"/>
      <c r="H164" s="161"/>
      <c r="I164" s="160"/>
    </row>
    <row r="165" spans="1:9" ht="12.75">
      <c r="A165" s="160"/>
      <c r="B165" s="160"/>
      <c r="C165" s="160"/>
      <c r="D165" s="160"/>
      <c r="E165" s="160"/>
      <c r="F165" s="160"/>
      <c r="G165" s="160"/>
      <c r="H165" s="161"/>
      <c r="I165" s="160"/>
    </row>
    <row r="166" spans="1:9" ht="12.75">
      <c r="A166" s="160"/>
      <c r="B166" s="160"/>
      <c r="C166" s="160"/>
      <c r="D166" s="160"/>
      <c r="E166" s="160"/>
      <c r="F166" s="160"/>
      <c r="G166" s="160"/>
      <c r="H166" s="161"/>
      <c r="I166" s="160"/>
    </row>
    <row r="167" spans="1:9" ht="12.75">
      <c r="A167" s="160"/>
      <c r="B167" s="160"/>
      <c r="C167" s="160"/>
      <c r="D167" s="160"/>
      <c r="E167" s="160"/>
      <c r="F167" s="160"/>
      <c r="G167" s="160"/>
      <c r="H167" s="161"/>
      <c r="I167" s="160"/>
    </row>
    <row r="168" spans="1:9" ht="12.75">
      <c r="A168" s="160"/>
      <c r="B168" s="160"/>
      <c r="C168" s="160"/>
      <c r="D168" s="160"/>
      <c r="E168" s="160"/>
      <c r="F168" s="160"/>
      <c r="G168" s="160"/>
      <c r="H168" s="161"/>
      <c r="I168" s="160"/>
    </row>
    <row r="169" spans="1:9" ht="12.75">
      <c r="A169" s="160"/>
      <c r="B169" s="160"/>
      <c r="C169" s="160"/>
      <c r="D169" s="160"/>
      <c r="E169" s="160"/>
      <c r="F169" s="160"/>
      <c r="G169" s="160"/>
      <c r="H169" s="161"/>
      <c r="I169" s="160"/>
    </row>
    <row r="170" spans="1:9" ht="12.75">
      <c r="A170" s="160"/>
      <c r="B170" s="160"/>
      <c r="C170" s="160"/>
      <c r="D170" s="160"/>
      <c r="E170" s="160"/>
      <c r="F170" s="160"/>
      <c r="G170" s="160"/>
      <c r="H170" s="161"/>
      <c r="I170" s="160"/>
    </row>
    <row r="171" spans="1:9" ht="12.75">
      <c r="A171" s="160"/>
      <c r="B171" s="160"/>
      <c r="C171" s="160"/>
      <c r="D171" s="160"/>
      <c r="E171" s="160"/>
      <c r="F171" s="160"/>
      <c r="G171" s="160"/>
      <c r="H171" s="161"/>
      <c r="I171" s="160"/>
    </row>
    <row r="172" spans="1:9" ht="12.75">
      <c r="A172" s="160"/>
      <c r="B172" s="160"/>
      <c r="C172" s="160"/>
      <c r="D172" s="160"/>
      <c r="E172" s="160"/>
      <c r="F172" s="160"/>
      <c r="G172" s="160"/>
      <c r="H172" s="161"/>
      <c r="I172" s="160"/>
    </row>
    <row r="173" spans="1:9" ht="12.75">
      <c r="A173" s="160"/>
      <c r="B173" s="160"/>
      <c r="C173" s="160"/>
      <c r="D173" s="160"/>
      <c r="E173" s="160"/>
      <c r="F173" s="160"/>
      <c r="G173" s="160"/>
      <c r="H173" s="161"/>
      <c r="I173" s="160"/>
    </row>
    <row r="174" spans="1:9" ht="12.75">
      <c r="A174" s="160"/>
      <c r="B174" s="160"/>
      <c r="C174" s="160"/>
      <c r="D174" s="160"/>
      <c r="E174" s="160"/>
      <c r="F174" s="160"/>
      <c r="G174" s="160"/>
      <c r="H174" s="161"/>
      <c r="I174" s="160"/>
    </row>
    <row r="175" spans="1:9" ht="12.75">
      <c r="A175" s="160"/>
      <c r="B175" s="160"/>
      <c r="C175" s="160"/>
      <c r="D175" s="160"/>
      <c r="E175" s="160"/>
      <c r="F175" s="160"/>
      <c r="G175" s="160"/>
      <c r="H175" s="161"/>
      <c r="I175" s="160"/>
    </row>
    <row r="176" spans="1:9" ht="12.75">
      <c r="A176" s="160"/>
      <c r="B176" s="160"/>
      <c r="C176" s="160"/>
      <c r="D176" s="160"/>
      <c r="E176" s="160"/>
      <c r="F176" s="160"/>
      <c r="G176" s="160"/>
      <c r="H176" s="161"/>
      <c r="I176" s="160"/>
    </row>
    <row r="177" spans="1:9" ht="12.75">
      <c r="A177" s="160"/>
      <c r="B177" s="160"/>
      <c r="C177" s="160"/>
      <c r="D177" s="160"/>
      <c r="E177" s="160"/>
      <c r="F177" s="160"/>
      <c r="G177" s="160"/>
      <c r="H177" s="161"/>
      <c r="I177" s="160"/>
    </row>
    <row r="178" spans="1:9" ht="12.75">
      <c r="A178" s="160"/>
      <c r="B178" s="160"/>
      <c r="C178" s="160"/>
      <c r="D178" s="160"/>
      <c r="E178" s="160"/>
      <c r="F178" s="160"/>
      <c r="G178" s="160"/>
      <c r="H178" s="161"/>
      <c r="I178" s="160"/>
    </row>
    <row r="179" spans="1:9" ht="12.75">
      <c r="A179" s="160"/>
      <c r="B179" s="160"/>
      <c r="C179" s="160"/>
      <c r="D179" s="160"/>
      <c r="E179" s="160"/>
      <c r="F179" s="160"/>
      <c r="G179" s="160"/>
      <c r="H179" s="161"/>
      <c r="I179" s="160"/>
    </row>
    <row r="180" spans="1:9" ht="12.75">
      <c r="A180" s="160"/>
      <c r="B180" s="160"/>
      <c r="C180" s="160"/>
      <c r="D180" s="160"/>
      <c r="E180" s="160"/>
      <c r="F180" s="160"/>
      <c r="G180" s="160"/>
      <c r="H180" s="161"/>
      <c r="I180" s="160"/>
    </row>
    <row r="181" spans="1:9" ht="12.75">
      <c r="A181" s="160"/>
      <c r="B181" s="160"/>
      <c r="C181" s="160"/>
      <c r="D181" s="160"/>
      <c r="E181" s="160"/>
      <c r="F181" s="160"/>
      <c r="G181" s="160"/>
      <c r="H181" s="161"/>
      <c r="I181" s="160"/>
    </row>
    <row r="182" spans="1:9" ht="12.75">
      <c r="A182" s="160"/>
      <c r="B182" s="160"/>
      <c r="C182" s="160"/>
      <c r="D182" s="160"/>
      <c r="E182" s="160"/>
      <c r="F182" s="160"/>
      <c r="G182" s="160"/>
      <c r="H182" s="161"/>
      <c r="I182" s="160"/>
    </row>
    <row r="183" spans="1:9" ht="12.75">
      <c r="A183" s="160"/>
      <c r="B183" s="160"/>
      <c r="C183" s="160"/>
      <c r="D183" s="160"/>
      <c r="E183" s="160"/>
      <c r="F183" s="160"/>
      <c r="G183" s="160"/>
      <c r="H183" s="161"/>
      <c r="I183" s="160"/>
    </row>
    <row r="184" spans="1:9" ht="12.75">
      <c r="A184" s="160"/>
      <c r="B184" s="160"/>
      <c r="C184" s="160"/>
      <c r="D184" s="160"/>
      <c r="E184" s="160"/>
      <c r="F184" s="160"/>
      <c r="G184" s="160"/>
      <c r="H184" s="161"/>
      <c r="I184" s="160"/>
    </row>
    <row r="185" spans="1:9" ht="12.75">
      <c r="A185" s="160"/>
      <c r="B185" s="160"/>
      <c r="C185" s="160"/>
      <c r="D185" s="160"/>
      <c r="E185" s="160"/>
      <c r="F185" s="160"/>
      <c r="G185" s="160"/>
      <c r="H185" s="161"/>
      <c r="I185" s="160"/>
    </row>
    <row r="186" spans="1:9" ht="12.75">
      <c r="A186" s="160"/>
      <c r="B186" s="160"/>
      <c r="C186" s="160"/>
      <c r="D186" s="160"/>
      <c r="E186" s="160"/>
      <c r="F186" s="160"/>
      <c r="G186" s="160"/>
      <c r="H186" s="161"/>
      <c r="I186" s="160"/>
    </row>
    <row r="187" spans="1:9" ht="12.75">
      <c r="A187" s="160"/>
      <c r="B187" s="160"/>
      <c r="C187" s="160"/>
      <c r="D187" s="160"/>
      <c r="E187" s="160"/>
      <c r="F187" s="160"/>
      <c r="G187" s="160"/>
      <c r="H187" s="161"/>
      <c r="I187" s="160"/>
    </row>
    <row r="188" spans="1:9" ht="12.75">
      <c r="A188" s="160"/>
      <c r="B188" s="160"/>
      <c r="C188" s="160"/>
      <c r="D188" s="160"/>
      <c r="E188" s="160"/>
      <c r="F188" s="160"/>
      <c r="G188" s="160"/>
      <c r="H188" s="161"/>
      <c r="I188" s="160"/>
    </row>
    <row r="189" spans="1:9" ht="12.75">
      <c r="A189" s="160"/>
      <c r="B189" s="160"/>
      <c r="C189" s="160"/>
      <c r="D189" s="160"/>
      <c r="E189" s="160"/>
      <c r="F189" s="160"/>
      <c r="G189" s="160"/>
      <c r="H189" s="161"/>
      <c r="I189" s="160"/>
    </row>
    <row r="190" spans="1:9" ht="12.75">
      <c r="A190" s="160"/>
      <c r="B190" s="160"/>
      <c r="C190" s="160"/>
      <c r="D190" s="160"/>
      <c r="E190" s="160"/>
      <c r="F190" s="160"/>
      <c r="G190" s="160"/>
      <c r="H190" s="161"/>
      <c r="I190" s="160"/>
    </row>
    <row r="191" spans="1:9" ht="12.75">
      <c r="A191" s="160"/>
      <c r="B191" s="160"/>
      <c r="C191" s="160"/>
      <c r="D191" s="160"/>
      <c r="E191" s="160"/>
      <c r="F191" s="160"/>
      <c r="G191" s="160"/>
      <c r="H191" s="161"/>
      <c r="I191" s="160"/>
    </row>
    <row r="192" spans="1:9" ht="12.75">
      <c r="A192" s="160"/>
      <c r="B192" s="160"/>
      <c r="C192" s="160"/>
      <c r="D192" s="160"/>
      <c r="E192" s="160"/>
      <c r="F192" s="160"/>
      <c r="G192" s="160"/>
      <c r="H192" s="161"/>
      <c r="I192" s="160"/>
    </row>
    <row r="193" spans="1:9" ht="12.75">
      <c r="A193" s="160"/>
      <c r="B193" s="160"/>
      <c r="C193" s="160"/>
      <c r="D193" s="160"/>
      <c r="E193" s="160"/>
      <c r="F193" s="160"/>
      <c r="G193" s="160"/>
      <c r="H193" s="161"/>
      <c r="I193" s="160"/>
    </row>
    <row r="194" spans="1:9" ht="12.75">
      <c r="A194" s="160"/>
      <c r="B194" s="160"/>
      <c r="C194" s="160"/>
      <c r="D194" s="160"/>
      <c r="E194" s="160"/>
      <c r="F194" s="160"/>
      <c r="G194" s="160"/>
      <c r="H194" s="161"/>
      <c r="I194" s="160"/>
    </row>
    <row r="195" spans="1:9" ht="12.75">
      <c r="A195" s="160"/>
      <c r="B195" s="160"/>
      <c r="C195" s="160"/>
      <c r="D195" s="160"/>
      <c r="E195" s="160"/>
      <c r="F195" s="160"/>
      <c r="G195" s="160"/>
      <c r="H195" s="161"/>
      <c r="I195" s="160"/>
    </row>
    <row r="196" spans="1:9" ht="12.75">
      <c r="A196" s="160"/>
      <c r="B196" s="160"/>
      <c r="C196" s="160"/>
      <c r="D196" s="160"/>
      <c r="E196" s="160"/>
      <c r="F196" s="160"/>
      <c r="G196" s="160"/>
      <c r="H196" s="161"/>
      <c r="I196" s="160"/>
    </row>
    <row r="197" spans="1:9" ht="12.75">
      <c r="A197" s="160"/>
      <c r="B197" s="160"/>
      <c r="C197" s="160"/>
      <c r="D197" s="160"/>
      <c r="E197" s="160"/>
      <c r="F197" s="160"/>
      <c r="G197" s="160"/>
      <c r="H197" s="161"/>
      <c r="I197" s="160"/>
    </row>
    <row r="198" spans="1:9" ht="12.75">
      <c r="A198" s="160"/>
      <c r="B198" s="160"/>
      <c r="C198" s="160"/>
      <c r="D198" s="160"/>
      <c r="E198" s="160"/>
      <c r="F198" s="160"/>
      <c r="G198" s="160"/>
      <c r="H198" s="161"/>
      <c r="I198" s="160"/>
    </row>
    <row r="199" spans="1:9" ht="12.75">
      <c r="A199" s="160"/>
      <c r="B199" s="160"/>
      <c r="C199" s="160"/>
      <c r="D199" s="160"/>
      <c r="E199" s="160"/>
      <c r="F199" s="160"/>
      <c r="G199" s="160"/>
      <c r="H199" s="161"/>
      <c r="I199" s="160"/>
    </row>
    <row r="200" spans="1:9" ht="12.75">
      <c r="A200" s="160"/>
      <c r="B200" s="160"/>
      <c r="C200" s="160"/>
      <c r="D200" s="160"/>
      <c r="E200" s="160"/>
      <c r="F200" s="160"/>
      <c r="G200" s="160"/>
      <c r="H200" s="161"/>
      <c r="I200" s="160"/>
    </row>
    <row r="201" spans="1:9" ht="12.75">
      <c r="A201" s="160"/>
      <c r="B201" s="160"/>
      <c r="C201" s="160"/>
      <c r="D201" s="160"/>
      <c r="E201" s="160"/>
      <c r="F201" s="160"/>
      <c r="G201" s="160"/>
      <c r="H201" s="161"/>
      <c r="I201" s="160"/>
    </row>
    <row r="202" spans="1:9" ht="12.75">
      <c r="A202" s="160"/>
      <c r="B202" s="160"/>
      <c r="C202" s="160"/>
      <c r="D202" s="160"/>
      <c r="E202" s="160"/>
      <c r="F202" s="160"/>
      <c r="G202" s="160"/>
      <c r="H202" s="161"/>
      <c r="I202" s="160"/>
    </row>
    <row r="203" spans="1:9" ht="12.75">
      <c r="A203" s="160"/>
      <c r="B203" s="160"/>
      <c r="C203" s="160"/>
      <c r="D203" s="160"/>
      <c r="E203" s="160"/>
      <c r="F203" s="160"/>
      <c r="G203" s="160"/>
      <c r="H203" s="161"/>
      <c r="I203" s="160"/>
    </row>
    <row r="204" spans="1:9" ht="12.75">
      <c r="A204" s="160"/>
      <c r="B204" s="160"/>
      <c r="C204" s="160"/>
      <c r="D204" s="160"/>
      <c r="E204" s="160"/>
      <c r="F204" s="160"/>
      <c r="G204" s="160"/>
      <c r="H204" s="161"/>
      <c r="I204" s="160"/>
    </row>
    <row r="205" spans="1:9" ht="12.75">
      <c r="A205" s="160"/>
      <c r="B205" s="160"/>
      <c r="C205" s="160"/>
      <c r="D205" s="160"/>
      <c r="E205" s="160"/>
      <c r="F205" s="160"/>
      <c r="G205" s="160"/>
      <c r="H205" s="161"/>
      <c r="I205" s="160"/>
    </row>
    <row r="206" spans="1:9" ht="12.75">
      <c r="A206" s="160"/>
      <c r="B206" s="160"/>
      <c r="C206" s="160"/>
      <c r="D206" s="160"/>
      <c r="E206" s="160"/>
      <c r="F206" s="160"/>
      <c r="G206" s="160"/>
      <c r="H206" s="161"/>
      <c r="I206" s="160"/>
    </row>
    <row r="207" spans="1:9" ht="12.75">
      <c r="A207" s="160"/>
      <c r="B207" s="160"/>
      <c r="C207" s="160"/>
      <c r="D207" s="160"/>
      <c r="E207" s="160"/>
      <c r="F207" s="160"/>
      <c r="G207" s="160"/>
      <c r="H207" s="161"/>
      <c r="I207" s="160"/>
    </row>
    <row r="208" spans="1:9" ht="12.75">
      <c r="A208" s="160"/>
      <c r="B208" s="160"/>
      <c r="C208" s="160"/>
      <c r="D208" s="160"/>
      <c r="E208" s="160"/>
      <c r="F208" s="160"/>
      <c r="G208" s="160"/>
      <c r="H208" s="161"/>
      <c r="I208" s="160"/>
    </row>
    <row r="209" spans="1:9" ht="12.75">
      <c r="A209" s="160"/>
      <c r="B209" s="160"/>
      <c r="C209" s="160"/>
      <c r="D209" s="160"/>
      <c r="E209" s="160"/>
      <c r="F209" s="160"/>
      <c r="G209" s="160"/>
      <c r="H209" s="161"/>
      <c r="I209" s="160"/>
    </row>
    <row r="210" spans="1:9" ht="12.75">
      <c r="A210" s="160"/>
      <c r="B210" s="160"/>
      <c r="C210" s="160"/>
      <c r="D210" s="160"/>
      <c r="E210" s="160"/>
      <c r="F210" s="160"/>
      <c r="G210" s="160"/>
      <c r="H210" s="161"/>
      <c r="I210" s="160"/>
    </row>
    <row r="211" spans="1:9" ht="12.75">
      <c r="A211" s="160"/>
      <c r="B211" s="160"/>
      <c r="C211" s="160"/>
      <c r="D211" s="160"/>
      <c r="E211" s="160"/>
      <c r="F211" s="160"/>
      <c r="G211" s="160"/>
      <c r="H211" s="161"/>
      <c r="I211" s="160"/>
    </row>
    <row r="212" spans="1:9" ht="12.75">
      <c r="A212" s="160"/>
      <c r="B212" s="160"/>
      <c r="C212" s="160"/>
      <c r="D212" s="160"/>
      <c r="E212" s="160"/>
      <c r="F212" s="160"/>
      <c r="G212" s="160"/>
      <c r="H212" s="161"/>
      <c r="I212" s="160"/>
    </row>
    <row r="213" spans="1:9" ht="12.75">
      <c r="A213" s="160"/>
      <c r="B213" s="160"/>
      <c r="C213" s="160"/>
      <c r="D213" s="160"/>
      <c r="E213" s="160"/>
      <c r="F213" s="160"/>
      <c r="G213" s="160"/>
      <c r="H213" s="161"/>
      <c r="I213" s="160"/>
    </row>
    <row r="214" spans="1:9" ht="12.75">
      <c r="A214" s="160"/>
      <c r="B214" s="160"/>
      <c r="C214" s="160"/>
      <c r="D214" s="160"/>
      <c r="E214" s="160"/>
      <c r="F214" s="160"/>
      <c r="G214" s="160"/>
      <c r="H214" s="161"/>
      <c r="I214" s="160"/>
    </row>
    <row r="215" spans="1:9" ht="12.75">
      <c r="A215" s="160"/>
      <c r="B215" s="160"/>
      <c r="C215" s="160"/>
      <c r="D215" s="160"/>
      <c r="E215" s="160"/>
      <c r="F215" s="160"/>
      <c r="G215" s="160"/>
      <c r="H215" s="161"/>
      <c r="I215" s="160"/>
    </row>
    <row r="216" spans="1:9" ht="12.75">
      <c r="A216" s="160"/>
      <c r="B216" s="160"/>
      <c r="C216" s="160"/>
      <c r="D216" s="160"/>
      <c r="E216" s="160"/>
      <c r="F216" s="160"/>
      <c r="G216" s="160"/>
      <c r="H216" s="161"/>
      <c r="I216" s="160"/>
    </row>
    <row r="217" spans="1:9" ht="12.75">
      <c r="A217" s="160"/>
      <c r="B217" s="160"/>
      <c r="C217" s="160"/>
      <c r="D217" s="160"/>
      <c r="E217" s="160"/>
      <c r="F217" s="160"/>
      <c r="G217" s="160"/>
      <c r="H217" s="161"/>
      <c r="I217" s="160"/>
    </row>
    <row r="218" spans="1:9" ht="12.75">
      <c r="A218" s="160"/>
      <c r="B218" s="160"/>
      <c r="C218" s="160"/>
      <c r="D218" s="160"/>
      <c r="E218" s="160"/>
      <c r="F218" s="160"/>
      <c r="G218" s="160"/>
      <c r="H218" s="161"/>
      <c r="I218" s="160"/>
    </row>
    <row r="219" spans="1:9" ht="12.75">
      <c r="A219" s="160"/>
      <c r="B219" s="160"/>
      <c r="C219" s="160"/>
      <c r="D219" s="160"/>
      <c r="E219" s="160"/>
      <c r="F219" s="160"/>
      <c r="G219" s="160"/>
      <c r="H219" s="161"/>
      <c r="I219" s="160"/>
    </row>
    <row r="220" spans="1:9" ht="12.75">
      <c r="A220" s="160"/>
      <c r="B220" s="160"/>
      <c r="C220" s="160"/>
      <c r="D220" s="160"/>
      <c r="E220" s="160"/>
      <c r="F220" s="160"/>
      <c r="G220" s="160"/>
      <c r="H220" s="161"/>
      <c r="I220" s="160"/>
    </row>
    <row r="221" spans="1:9" ht="12.75">
      <c r="A221" s="160"/>
      <c r="B221" s="160"/>
      <c r="C221" s="160"/>
      <c r="D221" s="160"/>
      <c r="E221" s="160"/>
      <c r="F221" s="160"/>
      <c r="G221" s="160"/>
      <c r="H221" s="161"/>
      <c r="I221" s="160"/>
    </row>
    <row r="222" spans="1:9" ht="12.75">
      <c r="A222" s="160"/>
      <c r="B222" s="160"/>
      <c r="C222" s="160"/>
      <c r="D222" s="160"/>
      <c r="E222" s="160"/>
      <c r="F222" s="160"/>
      <c r="G222" s="160"/>
      <c r="H222" s="161"/>
      <c r="I222" s="160"/>
    </row>
    <row r="223" spans="1:9" ht="12.75">
      <c r="A223" s="160"/>
      <c r="B223" s="160"/>
      <c r="C223" s="160"/>
      <c r="D223" s="160"/>
      <c r="E223" s="160"/>
      <c r="F223" s="160"/>
      <c r="G223" s="160"/>
      <c r="H223" s="161"/>
      <c r="I223" s="160"/>
    </row>
    <row r="224" spans="1:9" ht="12.75">
      <c r="A224" s="160"/>
      <c r="B224" s="160"/>
      <c r="C224" s="160"/>
      <c r="D224" s="160"/>
      <c r="E224" s="160"/>
      <c r="F224" s="160"/>
      <c r="G224" s="160"/>
      <c r="H224" s="161"/>
      <c r="I224" s="160"/>
    </row>
    <row r="225" spans="1:9" ht="12.75">
      <c r="A225" s="160"/>
      <c r="B225" s="160"/>
      <c r="C225" s="160"/>
      <c r="D225" s="160"/>
      <c r="E225" s="160"/>
      <c r="F225" s="160"/>
      <c r="G225" s="160"/>
      <c r="H225" s="161"/>
      <c r="I225" s="160"/>
    </row>
    <row r="226" spans="1:9" ht="12.75">
      <c r="A226" s="160"/>
      <c r="B226" s="160"/>
      <c r="C226" s="160"/>
      <c r="D226" s="160"/>
      <c r="E226" s="160"/>
      <c r="F226" s="160"/>
      <c r="G226" s="160"/>
      <c r="H226" s="161"/>
      <c r="I226" s="160"/>
    </row>
    <row r="227" spans="1:9" ht="12.75">
      <c r="A227" s="160"/>
      <c r="B227" s="160"/>
      <c r="C227" s="160"/>
      <c r="D227" s="160"/>
      <c r="E227" s="160"/>
      <c r="F227" s="160"/>
      <c r="G227" s="160"/>
      <c r="H227" s="161"/>
      <c r="I227" s="160"/>
    </row>
    <row r="228" spans="1:9" ht="12.75">
      <c r="A228" s="160"/>
      <c r="B228" s="160"/>
      <c r="C228" s="160"/>
      <c r="D228" s="160"/>
      <c r="E228" s="160"/>
      <c r="F228" s="160"/>
      <c r="G228" s="160"/>
      <c r="H228" s="161"/>
      <c r="I228" s="160"/>
    </row>
    <row r="229" spans="1:9" ht="12.75">
      <c r="A229" s="160"/>
      <c r="B229" s="160"/>
      <c r="C229" s="160"/>
      <c r="D229" s="160"/>
      <c r="E229" s="160"/>
      <c r="F229" s="160"/>
      <c r="G229" s="160"/>
      <c r="H229" s="161"/>
      <c r="I229" s="160"/>
    </row>
    <row r="230" spans="1:9" ht="12.75">
      <c r="A230" s="160"/>
      <c r="B230" s="160"/>
      <c r="C230" s="160"/>
      <c r="D230" s="160"/>
      <c r="E230" s="160"/>
      <c r="F230" s="160"/>
      <c r="G230" s="160"/>
      <c r="H230" s="161"/>
      <c r="I230" s="160"/>
    </row>
    <row r="231" spans="1:9" ht="12.75">
      <c r="A231" s="160"/>
      <c r="B231" s="160"/>
      <c r="C231" s="160"/>
      <c r="D231" s="160"/>
      <c r="E231" s="160"/>
      <c r="F231" s="160"/>
      <c r="G231" s="160"/>
      <c r="H231" s="161"/>
      <c r="I231" s="160"/>
    </row>
    <row r="232" spans="1:9" ht="12.75">
      <c r="A232" s="160"/>
      <c r="B232" s="160"/>
      <c r="C232" s="160"/>
      <c r="D232" s="160"/>
      <c r="E232" s="160"/>
      <c r="F232" s="160"/>
      <c r="G232" s="160"/>
      <c r="H232" s="161"/>
      <c r="I232" s="160"/>
    </row>
    <row r="233" spans="1:9" ht="12.75">
      <c r="A233" s="160"/>
      <c r="B233" s="160"/>
      <c r="C233" s="160"/>
      <c r="D233" s="160"/>
      <c r="E233" s="160"/>
      <c r="F233" s="160"/>
      <c r="G233" s="160"/>
      <c r="H233" s="161"/>
      <c r="I233" s="160"/>
    </row>
    <row r="234" spans="1:9" ht="12.75">
      <c r="A234" s="160"/>
      <c r="B234" s="160"/>
      <c r="C234" s="160"/>
      <c r="D234" s="160"/>
      <c r="E234" s="160"/>
      <c r="F234" s="160"/>
      <c r="G234" s="160"/>
      <c r="H234" s="161"/>
      <c r="I234" s="160"/>
    </row>
    <row r="235" spans="1:9" ht="12.75">
      <c r="A235" s="160"/>
      <c r="B235" s="160"/>
      <c r="C235" s="160"/>
      <c r="D235" s="160"/>
      <c r="E235" s="160"/>
      <c r="F235" s="160"/>
      <c r="G235" s="160"/>
      <c r="H235" s="161"/>
      <c r="I235" s="160"/>
    </row>
    <row r="236" spans="1:9" ht="12.75">
      <c r="A236" s="160"/>
      <c r="B236" s="160"/>
      <c r="C236" s="160"/>
      <c r="D236" s="160"/>
      <c r="E236" s="160"/>
      <c r="F236" s="160"/>
      <c r="G236" s="160"/>
      <c r="H236" s="161"/>
      <c r="I236" s="160"/>
    </row>
    <row r="237" spans="1:9" ht="12.75">
      <c r="A237" s="160"/>
      <c r="B237" s="160"/>
      <c r="C237" s="160"/>
      <c r="D237" s="160"/>
      <c r="E237" s="160"/>
      <c r="F237" s="160"/>
      <c r="G237" s="160"/>
      <c r="H237" s="161"/>
      <c r="I237" s="160"/>
    </row>
    <row r="238" spans="1:9" ht="12.75">
      <c r="A238" s="160"/>
      <c r="B238" s="160"/>
      <c r="C238" s="160"/>
      <c r="D238" s="160"/>
      <c r="E238" s="160"/>
      <c r="F238" s="160"/>
      <c r="G238" s="160"/>
      <c r="H238" s="161"/>
      <c r="I238" s="160"/>
    </row>
    <row r="239" spans="1:9" ht="12.75">
      <c r="A239" s="160"/>
      <c r="B239" s="160"/>
      <c r="C239" s="160"/>
      <c r="D239" s="160"/>
      <c r="E239" s="160"/>
      <c r="F239" s="160"/>
      <c r="G239" s="160"/>
      <c r="H239" s="161"/>
      <c r="I239" s="160"/>
    </row>
    <row r="240" spans="1:9" ht="12.75">
      <c r="A240" s="160"/>
      <c r="B240" s="160"/>
      <c r="C240" s="160"/>
      <c r="D240" s="160"/>
      <c r="E240" s="160"/>
      <c r="F240" s="160"/>
      <c r="G240" s="160"/>
      <c r="H240" s="161"/>
      <c r="I240" s="160"/>
    </row>
    <row r="241" spans="1:9" ht="12.75">
      <c r="A241" s="160"/>
      <c r="B241" s="160"/>
      <c r="C241" s="160"/>
      <c r="D241" s="160"/>
      <c r="E241" s="160"/>
      <c r="F241" s="160"/>
      <c r="G241" s="160"/>
      <c r="H241" s="161"/>
      <c r="I241" s="160"/>
    </row>
    <row r="242" spans="1:9" ht="12.75">
      <c r="A242" s="160"/>
      <c r="B242" s="160"/>
      <c r="C242" s="160"/>
      <c r="D242" s="160"/>
      <c r="E242" s="160"/>
      <c r="F242" s="160"/>
      <c r="G242" s="160"/>
      <c r="H242" s="161"/>
      <c r="I242" s="160"/>
    </row>
    <row r="243" spans="1:9" ht="12.75">
      <c r="A243" s="160"/>
      <c r="B243" s="160"/>
      <c r="C243" s="160"/>
      <c r="D243" s="160"/>
      <c r="E243" s="160"/>
      <c r="F243" s="160"/>
      <c r="G243" s="160"/>
      <c r="H243" s="161"/>
      <c r="I243" s="160"/>
    </row>
    <row r="244" spans="1:9" ht="12.75">
      <c r="A244" s="160"/>
      <c r="B244" s="160"/>
      <c r="C244" s="160"/>
      <c r="D244" s="160"/>
      <c r="E244" s="160"/>
      <c r="F244" s="160"/>
      <c r="G244" s="160"/>
      <c r="H244" s="161"/>
      <c r="I244" s="160"/>
    </row>
    <row r="245" spans="1:9" ht="12.75">
      <c r="A245" s="160"/>
      <c r="B245" s="160"/>
      <c r="C245" s="160"/>
      <c r="D245" s="160"/>
      <c r="E245" s="160"/>
      <c r="F245" s="160"/>
      <c r="G245" s="160"/>
      <c r="H245" s="161"/>
      <c r="I245" s="160"/>
    </row>
    <row r="246" spans="1:9" ht="12.75">
      <c r="A246" s="160"/>
      <c r="B246" s="160"/>
      <c r="C246" s="160"/>
      <c r="D246" s="160"/>
      <c r="E246" s="160"/>
      <c r="F246" s="160"/>
      <c r="G246" s="160"/>
      <c r="H246" s="161"/>
      <c r="I246" s="160"/>
    </row>
    <row r="247" spans="1:9" ht="12.75">
      <c r="A247" s="160"/>
      <c r="B247" s="160"/>
      <c r="C247" s="160"/>
      <c r="D247" s="160"/>
      <c r="E247" s="160"/>
      <c r="F247" s="160"/>
      <c r="G247" s="160"/>
      <c r="H247" s="161"/>
      <c r="I247" s="160"/>
    </row>
    <row r="248" spans="1:9" ht="12.75">
      <c r="A248" s="160"/>
      <c r="B248" s="160"/>
      <c r="C248" s="160"/>
      <c r="D248" s="160"/>
      <c r="E248" s="160"/>
      <c r="F248" s="160"/>
      <c r="G248" s="160"/>
      <c r="H248" s="161"/>
      <c r="I248" s="160"/>
    </row>
    <row r="249" spans="1:9" ht="12.75">
      <c r="A249" s="160"/>
      <c r="B249" s="160"/>
      <c r="C249" s="160"/>
      <c r="D249" s="160"/>
      <c r="E249" s="160"/>
      <c r="F249" s="160"/>
      <c r="G249" s="160"/>
      <c r="H249" s="161"/>
      <c r="I249" s="160"/>
    </row>
    <row r="250" spans="1:9" ht="12.75">
      <c r="A250" s="160"/>
      <c r="B250" s="160"/>
      <c r="C250" s="160"/>
      <c r="D250" s="160"/>
      <c r="E250" s="160"/>
      <c r="F250" s="160"/>
      <c r="G250" s="160"/>
      <c r="H250" s="161"/>
      <c r="I250" s="160"/>
    </row>
    <row r="251" spans="1:9" ht="12.75">
      <c r="A251" s="160"/>
      <c r="B251" s="160"/>
      <c r="C251" s="160"/>
      <c r="D251" s="160"/>
      <c r="E251" s="160"/>
      <c r="F251" s="160"/>
      <c r="G251" s="160"/>
      <c r="H251" s="161"/>
      <c r="I251" s="160"/>
    </row>
    <row r="252" spans="1:9" ht="12.75">
      <c r="A252" s="160"/>
      <c r="B252" s="160"/>
      <c r="C252" s="160"/>
      <c r="D252" s="160"/>
      <c r="E252" s="160"/>
      <c r="F252" s="160"/>
      <c r="G252" s="160"/>
      <c r="H252" s="161"/>
      <c r="I252" s="160"/>
    </row>
    <row r="253" spans="1:9" ht="12.75">
      <c r="A253" s="160"/>
      <c r="B253" s="160"/>
      <c r="C253" s="160"/>
      <c r="D253" s="160"/>
      <c r="E253" s="160"/>
      <c r="F253" s="160"/>
      <c r="G253" s="160"/>
      <c r="H253" s="161"/>
      <c r="I253" s="160"/>
    </row>
    <row r="254" spans="1:9" ht="12.75">
      <c r="A254" s="160"/>
      <c r="B254" s="160"/>
      <c r="C254" s="160"/>
      <c r="D254" s="160"/>
      <c r="E254" s="160"/>
      <c r="F254" s="160"/>
      <c r="G254" s="160"/>
      <c r="H254" s="161"/>
      <c r="I254" s="160"/>
    </row>
    <row r="255" spans="1:9" ht="12.75">
      <c r="A255" s="160"/>
      <c r="B255" s="160"/>
      <c r="C255" s="160"/>
      <c r="D255" s="160"/>
      <c r="E255" s="160"/>
      <c r="F255" s="160"/>
      <c r="G255" s="160"/>
      <c r="H255" s="161"/>
      <c r="I255" s="160"/>
    </row>
    <row r="256" spans="1:9" ht="12.75">
      <c r="A256" s="160"/>
      <c r="B256" s="160"/>
      <c r="C256" s="160"/>
      <c r="D256" s="160"/>
      <c r="E256" s="160"/>
      <c r="F256" s="160"/>
      <c r="G256" s="160"/>
      <c r="H256" s="161"/>
      <c r="I256" s="160"/>
    </row>
    <row r="257" spans="1:9" ht="12.75">
      <c r="A257" s="160"/>
      <c r="B257" s="160"/>
      <c r="C257" s="160"/>
      <c r="D257" s="160"/>
      <c r="E257" s="160"/>
      <c r="F257" s="160"/>
      <c r="G257" s="160"/>
      <c r="H257" s="161"/>
      <c r="I257" s="160"/>
    </row>
  </sheetData>
  <sheetProtection/>
  <mergeCells count="1">
    <mergeCell ref="A5:F5"/>
  </mergeCells>
  <printOptions horizontalCentered="1"/>
  <pageMargins left="0.1968503937007874" right="0.1968503937007874" top="0.4724409448818898" bottom="0.7086614173228347" header="0.15748031496062992" footer="0.15748031496062992"/>
  <pageSetup fitToHeight="1000" horizontalDpi="600" verticalDpi="600" orientation="landscape" paperSize="9" r:id="rId2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D15" sqref="D15"/>
    </sheetView>
  </sheetViews>
  <sheetFormatPr defaultColWidth="9.00390625" defaultRowHeight="12.75"/>
  <cols>
    <col min="1" max="1" width="5.875" style="0" customWidth="1"/>
    <col min="2" max="2" width="39.625" style="0" customWidth="1"/>
    <col min="3" max="3" width="10.125" style="0" customWidth="1"/>
    <col min="4" max="4" width="9.875" style="0" customWidth="1"/>
    <col min="5" max="5" width="12.625" style="0" customWidth="1"/>
    <col min="6" max="6" width="9.875" style="0" customWidth="1"/>
    <col min="7" max="7" width="11.625" style="0" customWidth="1"/>
    <col min="8" max="8" width="12.625" style="0" customWidth="1"/>
    <col min="9" max="9" width="11.75390625" style="0" customWidth="1"/>
    <col min="10" max="10" width="6.25390625" style="0" customWidth="1"/>
    <col min="11" max="11" width="12.62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8" t="s">
        <v>16</v>
      </c>
      <c r="B2" s="9"/>
      <c r="C2" s="9"/>
      <c r="D2" s="9"/>
      <c r="E2" s="9"/>
      <c r="F2" s="9"/>
      <c r="G2" s="10"/>
      <c r="H2" s="11"/>
      <c r="I2" s="11"/>
      <c r="J2" s="11"/>
      <c r="K2" s="11"/>
    </row>
    <row r="3" spans="1:11" ht="25.5" customHeight="1">
      <c r="A3" s="207" t="s">
        <v>17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2.75" customHeight="1">
      <c r="A4" s="207" t="s">
        <v>13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1" ht="12.75" customHeight="1">
      <c r="A5" s="207" t="s">
        <v>14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1" ht="12.75" customHeight="1">
      <c r="A6" s="207" t="s">
        <v>15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.75">
      <c r="A8" s="1" t="s">
        <v>0</v>
      </c>
      <c r="B8" s="2" t="s">
        <v>1</v>
      </c>
      <c r="C8" s="3" t="s">
        <v>2</v>
      </c>
      <c r="D8" s="4" t="s">
        <v>3</v>
      </c>
      <c r="E8" s="5" t="s">
        <v>4</v>
      </c>
      <c r="F8" s="1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</row>
    <row r="9" spans="1:11" ht="12.7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 t="s">
        <v>11</v>
      </c>
      <c r="J9" s="37">
        <v>10</v>
      </c>
      <c r="K9" s="37" t="s">
        <v>12</v>
      </c>
    </row>
    <row r="10" spans="1:11" ht="12.75">
      <c r="A10" s="17">
        <v>6</v>
      </c>
      <c r="B10" s="19" t="s">
        <v>44</v>
      </c>
      <c r="C10" s="18">
        <v>200</v>
      </c>
      <c r="D10" s="12"/>
      <c r="E10" s="12"/>
      <c r="F10" s="13"/>
      <c r="G10" s="14"/>
      <c r="H10" s="14">
        <f>ROUND(G10+(G10*J10),2)</f>
        <v>0</v>
      </c>
      <c r="I10" s="15">
        <f>C10*G10</f>
        <v>0</v>
      </c>
      <c r="J10" s="16"/>
      <c r="K10" s="15">
        <f>ROUND(I10+(I10*J10),2)</f>
        <v>0</v>
      </c>
    </row>
    <row r="11" spans="1:11" ht="22.5">
      <c r="A11" s="17">
        <v>7</v>
      </c>
      <c r="B11" s="19" t="s">
        <v>45</v>
      </c>
      <c r="C11" s="18">
        <v>1000</v>
      </c>
      <c r="D11" s="12"/>
      <c r="E11" s="12"/>
      <c r="F11" s="13"/>
      <c r="G11" s="14"/>
      <c r="H11" s="14">
        <f>ROUND(G11+(G11*J11),2)</f>
        <v>0</v>
      </c>
      <c r="I11" s="15">
        <f>C11*G11</f>
        <v>0</v>
      </c>
      <c r="J11" s="16"/>
      <c r="K11" s="15">
        <f>ROUND(I11+(I11*J11),2)</f>
        <v>0</v>
      </c>
    </row>
    <row r="12" spans="1:11" ht="12.75">
      <c r="A12" s="29"/>
      <c r="B12" s="30"/>
      <c r="C12" s="31"/>
      <c r="D12" s="32"/>
      <c r="E12" s="32"/>
      <c r="F12" s="33"/>
      <c r="G12" s="34"/>
      <c r="H12" s="34"/>
      <c r="I12" s="35"/>
      <c r="J12" s="36"/>
      <c r="K12" s="35"/>
    </row>
    <row r="14" spans="2:5" ht="12.75">
      <c r="B14" s="203"/>
      <c r="C14" s="203"/>
      <c r="E14" s="27"/>
    </row>
    <row r="15" spans="2:5" ht="12.75">
      <c r="B15" s="203"/>
      <c r="C15" s="203"/>
      <c r="E15" s="28"/>
    </row>
    <row r="16" spans="2:5" ht="15.75">
      <c r="B16" s="26"/>
      <c r="C16" s="26"/>
      <c r="E16" s="28"/>
    </row>
    <row r="17" spans="1:5" ht="12.75">
      <c r="A17" s="20" t="s">
        <v>40</v>
      </c>
      <c r="B17" s="20"/>
      <c r="C17" s="20"/>
      <c r="D17" s="20"/>
      <c r="E17" s="20"/>
    </row>
    <row r="18" spans="1:5" ht="24">
      <c r="A18" s="21" t="s">
        <v>18</v>
      </c>
      <c r="B18" s="22" t="s">
        <v>19</v>
      </c>
      <c r="C18" s="22" t="s">
        <v>20</v>
      </c>
      <c r="D18" s="211" t="s">
        <v>21</v>
      </c>
      <c r="E18" s="212"/>
    </row>
    <row r="19" spans="1:5" ht="12.75" customHeight="1">
      <c r="A19" s="208" t="s">
        <v>22</v>
      </c>
      <c r="B19" s="209"/>
      <c r="C19" s="209"/>
      <c r="D19" s="209"/>
      <c r="E19" s="210"/>
    </row>
    <row r="20" spans="1:5" ht="12.75">
      <c r="A20" s="21">
        <f>1</f>
        <v>1</v>
      </c>
      <c r="B20" s="23" t="s">
        <v>23</v>
      </c>
      <c r="C20" s="22" t="s">
        <v>24</v>
      </c>
      <c r="D20" s="205"/>
      <c r="E20" s="206"/>
    </row>
    <row r="21" spans="1:5" ht="24">
      <c r="A21" s="21">
        <f>A20+1</f>
        <v>2</v>
      </c>
      <c r="B21" s="23" t="s">
        <v>25</v>
      </c>
      <c r="C21" s="22" t="s">
        <v>26</v>
      </c>
      <c r="D21" s="205"/>
      <c r="E21" s="206"/>
    </row>
    <row r="22" spans="1:5" ht="36">
      <c r="A22" s="21">
        <f>A21+1</f>
        <v>3</v>
      </c>
      <c r="B22" s="24" t="s">
        <v>27</v>
      </c>
      <c r="C22" s="22" t="s">
        <v>28</v>
      </c>
      <c r="D22" s="205"/>
      <c r="E22" s="206"/>
    </row>
    <row r="23" spans="1:5" ht="24">
      <c r="A23" s="21">
        <f>A22+1</f>
        <v>4</v>
      </c>
      <c r="B23" s="23" t="s">
        <v>29</v>
      </c>
      <c r="C23" s="22" t="s">
        <v>30</v>
      </c>
      <c r="D23" s="205"/>
      <c r="E23" s="206"/>
    </row>
    <row r="24" spans="1:8" ht="12.75" customHeight="1">
      <c r="A24" s="21">
        <f>A23+1</f>
        <v>5</v>
      </c>
      <c r="B24" s="23" t="s">
        <v>31</v>
      </c>
      <c r="C24" s="22" t="s">
        <v>32</v>
      </c>
      <c r="D24" s="205"/>
      <c r="E24" s="206"/>
      <c r="G24" s="26"/>
      <c r="H24" s="26"/>
    </row>
    <row r="25" spans="1:8" ht="12.75" customHeight="1">
      <c r="A25" s="21">
        <f>A24+1</f>
        <v>6</v>
      </c>
      <c r="B25" s="23" t="s">
        <v>33</v>
      </c>
      <c r="C25" s="22" t="s">
        <v>32</v>
      </c>
      <c r="D25" s="205"/>
      <c r="E25" s="206"/>
      <c r="G25" s="26"/>
      <c r="H25" s="26"/>
    </row>
    <row r="26" spans="1:11" ht="30" customHeight="1">
      <c r="A26" s="204" t="s">
        <v>42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</row>
    <row r="27" spans="1:5" ht="12.75">
      <c r="A27" s="20" t="s">
        <v>43</v>
      </c>
      <c r="B27" s="25"/>
      <c r="C27" s="25"/>
      <c r="D27" s="25"/>
      <c r="E27" s="25"/>
    </row>
    <row r="28" spans="1:5" ht="12.75">
      <c r="A28" s="20"/>
      <c r="B28" s="25"/>
      <c r="C28" s="25"/>
      <c r="D28" s="25"/>
      <c r="E28" s="25"/>
    </row>
    <row r="29" spans="1:5" ht="12.75">
      <c r="A29" s="20"/>
      <c r="B29" s="203"/>
      <c r="C29" s="203"/>
      <c r="D29" s="25"/>
      <c r="E29" s="27"/>
    </row>
    <row r="30" spans="1:5" ht="12.75">
      <c r="A30" s="20"/>
      <c r="B30" s="203"/>
      <c r="C30" s="203"/>
      <c r="D30" s="25"/>
      <c r="E30" s="28"/>
    </row>
    <row r="31" spans="1:5" ht="12.75">
      <c r="A31" s="25"/>
      <c r="B31" s="25"/>
      <c r="C31" s="25"/>
      <c r="D31" s="25"/>
      <c r="E31" s="25"/>
    </row>
    <row r="32" spans="1:5" ht="12.75">
      <c r="A32" s="20" t="s">
        <v>41</v>
      </c>
      <c r="B32" s="20"/>
      <c r="C32" s="20"/>
      <c r="D32" s="20"/>
      <c r="E32" s="20"/>
    </row>
    <row r="33" spans="1:5" ht="24">
      <c r="A33" s="21" t="s">
        <v>18</v>
      </c>
      <c r="B33" s="22" t="s">
        <v>19</v>
      </c>
      <c r="C33" s="22" t="s">
        <v>20</v>
      </c>
      <c r="D33" s="211" t="s">
        <v>21</v>
      </c>
      <c r="E33" s="212"/>
    </row>
    <row r="34" spans="1:5" ht="12.75" customHeight="1">
      <c r="A34" s="208" t="s">
        <v>34</v>
      </c>
      <c r="B34" s="209"/>
      <c r="C34" s="209"/>
      <c r="D34" s="209"/>
      <c r="E34" s="210"/>
    </row>
    <row r="35" spans="1:5" ht="12.75">
      <c r="A35" s="21">
        <v>1</v>
      </c>
      <c r="B35" s="23" t="s">
        <v>23</v>
      </c>
      <c r="C35" s="22" t="s">
        <v>24</v>
      </c>
      <c r="D35" s="205"/>
      <c r="E35" s="206"/>
    </row>
    <row r="36" spans="1:5" ht="24">
      <c r="A36" s="21">
        <v>2</v>
      </c>
      <c r="B36" s="23" t="s">
        <v>25</v>
      </c>
      <c r="C36" s="22" t="s">
        <v>26</v>
      </c>
      <c r="D36" s="205"/>
      <c r="E36" s="206"/>
    </row>
    <row r="37" spans="1:5" ht="36">
      <c r="A37" s="21">
        <f>A36+1</f>
        <v>3</v>
      </c>
      <c r="B37" s="24" t="s">
        <v>35</v>
      </c>
      <c r="C37" s="22" t="s">
        <v>28</v>
      </c>
      <c r="D37" s="205"/>
      <c r="E37" s="206"/>
    </row>
    <row r="38" spans="1:5" ht="36">
      <c r="A38" s="21">
        <f>A37+1</f>
        <v>4</v>
      </c>
      <c r="B38" s="23" t="s">
        <v>36</v>
      </c>
      <c r="C38" s="22" t="s">
        <v>37</v>
      </c>
      <c r="D38" s="205"/>
      <c r="E38" s="206"/>
    </row>
    <row r="39" spans="1:5" ht="12.75">
      <c r="A39" s="21">
        <f>A38+1</f>
        <v>5</v>
      </c>
      <c r="B39" s="23" t="s">
        <v>38</v>
      </c>
      <c r="C39" s="22" t="s">
        <v>32</v>
      </c>
      <c r="D39" s="205"/>
      <c r="E39" s="206"/>
    </row>
    <row r="40" spans="1:5" ht="24">
      <c r="A40" s="21">
        <f>A39+1</f>
        <v>6</v>
      </c>
      <c r="B40" s="23" t="s">
        <v>39</v>
      </c>
      <c r="C40" s="22" t="s">
        <v>26</v>
      </c>
      <c r="D40" s="205"/>
      <c r="E40" s="206"/>
    </row>
    <row r="41" spans="1:11" ht="29.25" customHeight="1">
      <c r="A41" s="204" t="s">
        <v>42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</row>
    <row r="42" spans="1:5" ht="12.75">
      <c r="A42" s="20" t="s">
        <v>43</v>
      </c>
      <c r="B42" s="25"/>
      <c r="C42" s="25"/>
      <c r="D42" s="25"/>
      <c r="E42" s="25"/>
    </row>
    <row r="44" spans="2:5" ht="12.75">
      <c r="B44" s="203"/>
      <c r="C44" s="203"/>
      <c r="E44" s="27"/>
    </row>
    <row r="45" spans="2:5" ht="12.75">
      <c r="B45" s="203"/>
      <c r="C45" s="203"/>
      <c r="E45" s="28"/>
    </row>
  </sheetData>
  <sheetProtection selectLockedCells="1" selectUnlockedCells="1"/>
  <mergeCells count="25">
    <mergeCell ref="D20:E20"/>
    <mergeCell ref="D21:E21"/>
    <mergeCell ref="D22:E22"/>
    <mergeCell ref="D35:E35"/>
    <mergeCell ref="D23:E23"/>
    <mergeCell ref="D24:E24"/>
    <mergeCell ref="D25:E25"/>
    <mergeCell ref="D33:E33"/>
    <mergeCell ref="A3:K3"/>
    <mergeCell ref="A4:K4"/>
    <mergeCell ref="A5:K5"/>
    <mergeCell ref="A6:K6"/>
    <mergeCell ref="A19:E19"/>
    <mergeCell ref="B14:C15"/>
    <mergeCell ref="D18:E18"/>
    <mergeCell ref="B29:C30"/>
    <mergeCell ref="B44:C45"/>
    <mergeCell ref="A26:K26"/>
    <mergeCell ref="A41:K41"/>
    <mergeCell ref="D37:E37"/>
    <mergeCell ref="D38:E38"/>
    <mergeCell ref="D39:E39"/>
    <mergeCell ref="D40:E40"/>
    <mergeCell ref="D36:E36"/>
    <mergeCell ref="A34:E34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  <rowBreaks count="2" manualBreakCount="2">
    <brk id="16" max="10" man="1"/>
    <brk id="3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H14" sqref="H14"/>
    </sheetView>
  </sheetViews>
  <sheetFormatPr defaultColWidth="9.00390625" defaultRowHeight="12.75"/>
  <cols>
    <col min="1" max="1" width="4.00390625" style="151" customWidth="1"/>
    <col min="2" max="2" width="45.25390625" style="151" customWidth="1"/>
    <col min="3" max="3" width="12.125" style="151" customWidth="1"/>
    <col min="4" max="4" width="14.75390625" style="151" customWidth="1"/>
    <col min="5" max="5" width="5.75390625" style="151" customWidth="1"/>
    <col min="6" max="6" width="11.75390625" style="151" customWidth="1"/>
    <col min="7" max="7" width="14.625" style="151" customWidth="1"/>
    <col min="8" max="8" width="6.25390625" style="153" customWidth="1"/>
    <col min="9" max="9" width="16.00390625" style="151" customWidth="1"/>
    <col min="10" max="16384" width="9.125" style="151" customWidth="1"/>
  </cols>
  <sheetData>
    <row r="1" spans="2:9" s="231" customFormat="1" ht="12.75">
      <c r="B1" s="232"/>
      <c r="C1" s="232"/>
      <c r="D1" s="232"/>
      <c r="E1" s="232"/>
      <c r="F1" s="232"/>
      <c r="G1" s="232"/>
      <c r="H1" s="232"/>
      <c r="I1" s="232"/>
    </row>
    <row r="2" spans="1:2" ht="12.75">
      <c r="A2" s="160"/>
      <c r="B2" s="233" t="s">
        <v>140</v>
      </c>
    </row>
    <row r="3" spans="1:9" ht="33.75">
      <c r="A3" s="162" t="s">
        <v>46</v>
      </c>
      <c r="B3" s="163" t="s">
        <v>114</v>
      </c>
      <c r="C3" s="164" t="s">
        <v>47</v>
      </c>
      <c r="D3" s="164" t="s">
        <v>115</v>
      </c>
      <c r="E3" s="162" t="s">
        <v>116</v>
      </c>
      <c r="F3" s="165" t="s">
        <v>117</v>
      </c>
      <c r="G3" s="166" t="s">
        <v>51</v>
      </c>
      <c r="H3" s="167" t="s">
        <v>52</v>
      </c>
      <c r="I3" s="165" t="s">
        <v>118</v>
      </c>
    </row>
    <row r="4" spans="1:9" ht="12.75">
      <c r="A4" s="154">
        <v>1</v>
      </c>
      <c r="B4" s="154">
        <v>2</v>
      </c>
      <c r="C4" s="154">
        <v>3</v>
      </c>
      <c r="D4" s="154">
        <v>4</v>
      </c>
      <c r="E4" s="154">
        <v>5</v>
      </c>
      <c r="F4" s="154">
        <v>6</v>
      </c>
      <c r="G4" s="155">
        <v>7</v>
      </c>
      <c r="H4" s="155">
        <v>8</v>
      </c>
      <c r="I4" s="154">
        <v>9</v>
      </c>
    </row>
    <row r="5" spans="1:9" ht="48">
      <c r="A5" s="174">
        <v>1</v>
      </c>
      <c r="B5" s="234" t="s">
        <v>141</v>
      </c>
      <c r="C5" s="235"/>
      <c r="D5" s="236">
        <v>70</v>
      </c>
      <c r="E5" s="176" t="s">
        <v>112</v>
      </c>
      <c r="F5" s="237"/>
      <c r="G5" s="238"/>
      <c r="H5" s="239"/>
      <c r="I5" s="238"/>
    </row>
    <row r="6" spans="1:9" ht="84">
      <c r="A6" s="240">
        <f>A5+1</f>
        <v>2</v>
      </c>
      <c r="B6" s="241" t="s">
        <v>142</v>
      </c>
      <c r="C6" s="235"/>
      <c r="D6" s="236">
        <v>100</v>
      </c>
      <c r="E6" s="182" t="s">
        <v>112</v>
      </c>
      <c r="F6" s="237"/>
      <c r="G6" s="238"/>
      <c r="H6" s="239"/>
      <c r="I6" s="238"/>
    </row>
    <row r="7" spans="1:9" ht="12.75">
      <c r="A7" s="229" t="s">
        <v>61</v>
      </c>
      <c r="B7" s="229"/>
      <c r="C7" s="229"/>
      <c r="D7" s="229"/>
      <c r="E7" s="229"/>
      <c r="F7" s="229"/>
      <c r="G7" s="169"/>
      <c r="H7" s="244"/>
      <c r="I7" s="169"/>
    </row>
    <row r="11" ht="12.75">
      <c r="B11" s="233" t="s">
        <v>143</v>
      </c>
    </row>
    <row r="12" spans="1:9" ht="33.75">
      <c r="A12" s="162" t="s">
        <v>46</v>
      </c>
      <c r="B12" s="163" t="s">
        <v>114</v>
      </c>
      <c r="C12" s="164" t="s">
        <v>47</v>
      </c>
      <c r="D12" s="164" t="s">
        <v>115</v>
      </c>
      <c r="E12" s="162" t="s">
        <v>116</v>
      </c>
      <c r="F12" s="165" t="s">
        <v>117</v>
      </c>
      <c r="G12" s="166" t="s">
        <v>51</v>
      </c>
      <c r="H12" s="167" t="s">
        <v>52</v>
      </c>
      <c r="I12" s="165" t="s">
        <v>118</v>
      </c>
    </row>
    <row r="13" spans="1:9" ht="12.75">
      <c r="A13" s="154">
        <v>1</v>
      </c>
      <c r="B13" s="154">
        <v>2</v>
      </c>
      <c r="C13" s="154">
        <v>3</v>
      </c>
      <c r="D13" s="154">
        <v>4</v>
      </c>
      <c r="E13" s="154">
        <v>5</v>
      </c>
      <c r="F13" s="154">
        <v>6</v>
      </c>
      <c r="G13" s="155">
        <v>7</v>
      </c>
      <c r="H13" s="155">
        <v>8</v>
      </c>
      <c r="I13" s="154">
        <v>9</v>
      </c>
    </row>
    <row r="14" spans="1:9" ht="132">
      <c r="A14" s="174">
        <v>1</v>
      </c>
      <c r="B14" s="242" t="s">
        <v>144</v>
      </c>
      <c r="C14" s="243"/>
      <c r="D14" s="176">
        <v>100</v>
      </c>
      <c r="E14" s="176" t="s">
        <v>145</v>
      </c>
      <c r="F14" s="237"/>
      <c r="G14" s="238"/>
      <c r="H14" s="239"/>
      <c r="I14" s="238"/>
    </row>
    <row r="15" spans="1:9" ht="12.75">
      <c r="A15" s="229" t="s">
        <v>61</v>
      </c>
      <c r="B15" s="229"/>
      <c r="C15" s="229"/>
      <c r="D15" s="229"/>
      <c r="E15" s="229"/>
      <c r="F15" s="229"/>
      <c r="G15" s="169"/>
      <c r="H15" s="244"/>
      <c r="I15" s="169"/>
    </row>
    <row r="17" spans="1:9" ht="12.75">
      <c r="A17" s="160"/>
      <c r="B17" s="160"/>
      <c r="C17" s="160"/>
      <c r="D17" s="160"/>
      <c r="E17" s="160"/>
      <c r="F17" s="160"/>
      <c r="G17" s="160"/>
      <c r="H17" s="161"/>
      <c r="I17" s="160"/>
    </row>
    <row r="18" spans="1:9" ht="12.75">
      <c r="A18" s="160"/>
      <c r="B18" s="233" t="s">
        <v>146</v>
      </c>
      <c r="C18" s="160"/>
      <c r="D18" s="160"/>
      <c r="E18" s="160"/>
      <c r="F18" s="160"/>
      <c r="G18" s="160"/>
      <c r="H18" s="161"/>
      <c r="I18" s="160"/>
    </row>
    <row r="19" spans="1:9" ht="33.75">
      <c r="A19" s="162" t="s">
        <v>46</v>
      </c>
      <c r="B19" s="163" t="s">
        <v>114</v>
      </c>
      <c r="C19" s="164" t="s">
        <v>47</v>
      </c>
      <c r="D19" s="164" t="s">
        <v>115</v>
      </c>
      <c r="E19" s="162" t="s">
        <v>116</v>
      </c>
      <c r="F19" s="165" t="s">
        <v>117</v>
      </c>
      <c r="G19" s="166" t="s">
        <v>51</v>
      </c>
      <c r="H19" s="167" t="s">
        <v>52</v>
      </c>
      <c r="I19" s="165" t="s">
        <v>118</v>
      </c>
    </row>
    <row r="20" spans="1:9" ht="12.75">
      <c r="A20" s="154">
        <v>1</v>
      </c>
      <c r="B20" s="154">
        <v>2</v>
      </c>
      <c r="C20" s="154">
        <v>3</v>
      </c>
      <c r="D20" s="154">
        <v>4</v>
      </c>
      <c r="E20" s="154">
        <v>5</v>
      </c>
      <c r="F20" s="154">
        <v>6</v>
      </c>
      <c r="G20" s="155">
        <v>7</v>
      </c>
      <c r="H20" s="155">
        <v>8</v>
      </c>
      <c r="I20" s="154">
        <v>9</v>
      </c>
    </row>
    <row r="21" spans="1:9" ht="48">
      <c r="A21" s="174">
        <v>1</v>
      </c>
      <c r="B21" s="196" t="s">
        <v>147</v>
      </c>
      <c r="C21" s="235"/>
      <c r="D21" s="176">
        <v>12</v>
      </c>
      <c r="E21" s="176" t="s">
        <v>112</v>
      </c>
      <c r="F21" s="237"/>
      <c r="G21" s="238"/>
      <c r="H21" s="239"/>
      <c r="I21" s="238"/>
    </row>
    <row r="22" spans="1:9" ht="12.75">
      <c r="A22" s="229" t="s">
        <v>61</v>
      </c>
      <c r="B22" s="229"/>
      <c r="C22" s="229"/>
      <c r="D22" s="229"/>
      <c r="E22" s="229"/>
      <c r="F22" s="229"/>
      <c r="G22" s="169"/>
      <c r="H22" s="244"/>
      <c r="I22" s="238"/>
    </row>
  </sheetData>
  <sheetProtection/>
  <mergeCells count="3">
    <mergeCell ref="A7:F7"/>
    <mergeCell ref="A15:F15"/>
    <mergeCell ref="A22:F22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r:id="rId2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  <rowBreaks count="2" manualBreakCount="2">
    <brk id="9" max="255" man="1"/>
    <brk id="16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6">
      <selection activeCell="I17" sqref="I17"/>
    </sheetView>
  </sheetViews>
  <sheetFormatPr defaultColWidth="9.00390625" defaultRowHeight="12.75"/>
  <cols>
    <col min="1" max="1" width="4.00390625" style="185" customWidth="1"/>
    <col min="2" max="2" width="45.25390625" style="185" customWidth="1"/>
    <col min="3" max="3" width="12.125" style="185" customWidth="1"/>
    <col min="4" max="4" width="14.75390625" style="185" customWidth="1"/>
    <col min="5" max="5" width="5.75390625" style="185" customWidth="1"/>
    <col min="6" max="6" width="11.75390625" style="185" customWidth="1"/>
    <col min="7" max="7" width="14.625" style="185" customWidth="1"/>
    <col min="8" max="8" width="6.25390625" style="198" customWidth="1"/>
    <col min="9" max="9" width="16.00390625" style="185" customWidth="1"/>
    <col min="10" max="16384" width="9.125" style="185" customWidth="1"/>
  </cols>
  <sheetData>
    <row r="1" spans="2:8" s="171" customFormat="1" ht="14.25" customHeight="1">
      <c r="B1" s="172" t="s">
        <v>121</v>
      </c>
      <c r="H1" s="173"/>
    </row>
    <row r="2" spans="1:9" s="171" customFormat="1" ht="43.5" customHeight="1">
      <c r="A2" s="162" t="s">
        <v>46</v>
      </c>
      <c r="B2" s="199" t="s">
        <v>114</v>
      </c>
      <c r="C2" s="200" t="s">
        <v>47</v>
      </c>
      <c r="D2" s="200" t="s">
        <v>122</v>
      </c>
      <c r="E2" s="162" t="s">
        <v>116</v>
      </c>
      <c r="F2" s="165" t="s">
        <v>117</v>
      </c>
      <c r="G2" s="166" t="s">
        <v>51</v>
      </c>
      <c r="H2" s="167" t="s">
        <v>52</v>
      </c>
      <c r="I2" s="165" t="s">
        <v>118</v>
      </c>
    </row>
    <row r="3" spans="1:9" s="171" customFormat="1" ht="12">
      <c r="A3" s="154">
        <v>1</v>
      </c>
      <c r="B3" s="154">
        <v>2</v>
      </c>
      <c r="C3" s="154">
        <v>3</v>
      </c>
      <c r="D3" s="154">
        <v>4</v>
      </c>
      <c r="E3" s="154">
        <v>5</v>
      </c>
      <c r="F3" s="154">
        <v>6</v>
      </c>
      <c r="G3" s="155">
        <v>7</v>
      </c>
      <c r="H3" s="155">
        <v>8</v>
      </c>
      <c r="I3" s="154">
        <v>9</v>
      </c>
    </row>
    <row r="4" spans="1:9" s="171" customFormat="1" ht="178.5">
      <c r="A4" s="174">
        <v>1</v>
      </c>
      <c r="B4" s="175" t="s">
        <v>123</v>
      </c>
      <c r="C4" s="194"/>
      <c r="D4" s="176" t="s">
        <v>124</v>
      </c>
      <c r="E4" s="176" t="s">
        <v>112</v>
      </c>
      <c r="F4" s="177"/>
      <c r="G4" s="178"/>
      <c r="H4" s="179">
        <v>0.08</v>
      </c>
      <c r="I4" s="178"/>
    </row>
    <row r="5" spans="1:9" s="171" customFormat="1" ht="178.5">
      <c r="A5" s="180">
        <f>A4+1</f>
        <v>2</v>
      </c>
      <c r="B5" s="181" t="s">
        <v>125</v>
      </c>
      <c r="C5" s="195"/>
      <c r="D5" s="182" t="s">
        <v>126</v>
      </c>
      <c r="E5" s="182" t="s">
        <v>112</v>
      </c>
      <c r="F5" s="177"/>
      <c r="G5" s="178"/>
      <c r="H5" s="179">
        <v>0.08</v>
      </c>
      <c r="I5" s="178"/>
    </row>
    <row r="6" spans="1:9" ht="165.75">
      <c r="A6" s="180">
        <f>A5+1</f>
        <v>3</v>
      </c>
      <c r="B6" s="181" t="s">
        <v>127</v>
      </c>
      <c r="C6" s="196"/>
      <c r="D6" s="183" t="s">
        <v>128</v>
      </c>
      <c r="E6" s="184" t="s">
        <v>112</v>
      </c>
      <c r="F6" s="177"/>
      <c r="G6" s="178"/>
      <c r="H6" s="179">
        <v>0.08</v>
      </c>
      <c r="I6" s="178"/>
    </row>
    <row r="7" spans="1:9" ht="89.25">
      <c r="A7" s="180">
        <v>5</v>
      </c>
      <c r="B7" s="181" t="s">
        <v>129</v>
      </c>
      <c r="C7" s="196"/>
      <c r="D7" s="183" t="s">
        <v>130</v>
      </c>
      <c r="E7" s="184" t="s">
        <v>87</v>
      </c>
      <c r="F7" s="177"/>
      <c r="G7" s="178"/>
      <c r="H7" s="179">
        <v>0.08</v>
      </c>
      <c r="I7" s="178"/>
    </row>
    <row r="8" spans="1:9" s="171" customFormat="1" ht="140.25">
      <c r="A8" s="180">
        <v>6</v>
      </c>
      <c r="B8" s="181" t="s">
        <v>131</v>
      </c>
      <c r="C8" s="196"/>
      <c r="D8" s="183" t="s">
        <v>132</v>
      </c>
      <c r="E8" s="184" t="s">
        <v>112</v>
      </c>
      <c r="F8" s="177"/>
      <c r="G8" s="178"/>
      <c r="H8" s="179">
        <v>0.08</v>
      </c>
      <c r="I8" s="178"/>
    </row>
    <row r="9" spans="1:9" s="171" customFormat="1" ht="140.25">
      <c r="A9" s="180">
        <v>4</v>
      </c>
      <c r="B9" s="181" t="s">
        <v>133</v>
      </c>
      <c r="C9" s="195"/>
      <c r="D9" s="186" t="s">
        <v>134</v>
      </c>
      <c r="E9" s="182" t="s">
        <v>112</v>
      </c>
      <c r="F9" s="177"/>
      <c r="G9" s="178"/>
      <c r="H9" s="179">
        <v>0.08</v>
      </c>
      <c r="I9" s="178"/>
    </row>
    <row r="10" spans="1:9" s="171" customFormat="1" ht="12">
      <c r="A10" s="230" t="s">
        <v>61</v>
      </c>
      <c r="B10" s="230"/>
      <c r="C10" s="230"/>
      <c r="D10" s="230"/>
      <c r="E10" s="230"/>
      <c r="F10" s="230"/>
      <c r="G10" s="201"/>
      <c r="H10" s="202"/>
      <c r="I10" s="201"/>
    </row>
    <row r="11" s="171" customFormat="1" ht="12">
      <c r="H11" s="173"/>
    </row>
    <row r="12" spans="1:9" ht="12.75">
      <c r="A12" s="187"/>
      <c r="B12" s="187"/>
      <c r="C12" s="187"/>
      <c r="D12" s="187"/>
      <c r="E12" s="187"/>
      <c r="F12" s="187"/>
      <c r="G12" s="187"/>
      <c r="H12" s="188"/>
      <c r="I12" s="187"/>
    </row>
    <row r="13" spans="1:9" ht="12.75">
      <c r="A13" s="187"/>
      <c r="B13" s="189" t="s">
        <v>135</v>
      </c>
      <c r="C13" s="187"/>
      <c r="D13" s="187"/>
      <c r="E13" s="187"/>
      <c r="F13" s="187"/>
      <c r="G13" s="187"/>
      <c r="H13" s="188"/>
      <c r="I13" s="187"/>
    </row>
    <row r="14" spans="1:9" ht="33.75">
      <c r="A14" s="162" t="s">
        <v>46</v>
      </c>
      <c r="B14" s="199" t="s">
        <v>114</v>
      </c>
      <c r="C14" s="200" t="s">
        <v>47</v>
      </c>
      <c r="D14" s="200" t="s">
        <v>115</v>
      </c>
      <c r="E14" s="162" t="s">
        <v>116</v>
      </c>
      <c r="F14" s="165" t="s">
        <v>117</v>
      </c>
      <c r="G14" s="166" t="s">
        <v>51</v>
      </c>
      <c r="H14" s="167" t="s">
        <v>52</v>
      </c>
      <c r="I14" s="165" t="s">
        <v>118</v>
      </c>
    </row>
    <row r="15" spans="1:9" ht="12.75">
      <c r="A15" s="154">
        <v>1</v>
      </c>
      <c r="B15" s="154">
        <v>2</v>
      </c>
      <c r="C15" s="154">
        <v>3</v>
      </c>
      <c r="D15" s="154">
        <v>4</v>
      </c>
      <c r="E15" s="154">
        <v>5</v>
      </c>
      <c r="F15" s="154">
        <v>6</v>
      </c>
      <c r="G15" s="155">
        <v>7</v>
      </c>
      <c r="H15" s="155">
        <v>8</v>
      </c>
      <c r="I15" s="154">
        <v>9</v>
      </c>
    </row>
    <row r="16" spans="1:9" ht="226.5" customHeight="1">
      <c r="A16" s="190">
        <v>1</v>
      </c>
      <c r="B16" s="191" t="s">
        <v>139</v>
      </c>
      <c r="C16" s="192"/>
      <c r="D16" s="190">
        <v>100</v>
      </c>
      <c r="E16" s="190" t="s">
        <v>87</v>
      </c>
      <c r="F16" s="192"/>
      <c r="G16" s="193"/>
      <c r="H16" s="193"/>
      <c r="I16" s="192"/>
    </row>
    <row r="17" spans="1:9" ht="192">
      <c r="A17" s="190">
        <v>2</v>
      </c>
      <c r="B17" s="191" t="s">
        <v>136</v>
      </c>
      <c r="C17" s="194"/>
      <c r="D17" s="176">
        <v>500</v>
      </c>
      <c r="E17" s="176" t="s">
        <v>112</v>
      </c>
      <c r="F17" s="192"/>
      <c r="G17" s="193"/>
      <c r="H17" s="193"/>
      <c r="I17" s="192"/>
    </row>
    <row r="18" spans="1:9" ht="228">
      <c r="A18" s="190">
        <v>3</v>
      </c>
      <c r="B18" s="191" t="s">
        <v>137</v>
      </c>
      <c r="C18" s="194"/>
      <c r="D18" s="176">
        <v>50</v>
      </c>
      <c r="E18" s="176" t="s">
        <v>87</v>
      </c>
      <c r="F18" s="192"/>
      <c r="G18" s="193"/>
      <c r="H18" s="193"/>
      <c r="I18" s="192"/>
    </row>
    <row r="19" spans="1:9" ht="228">
      <c r="A19" s="190">
        <v>4</v>
      </c>
      <c r="B19" s="191" t="s">
        <v>148</v>
      </c>
      <c r="C19" s="195"/>
      <c r="D19" s="182">
        <v>100</v>
      </c>
      <c r="E19" s="182" t="s">
        <v>112</v>
      </c>
      <c r="F19" s="192"/>
      <c r="G19" s="193"/>
      <c r="H19" s="193"/>
      <c r="I19" s="192"/>
    </row>
    <row r="20" spans="1:9" ht="48">
      <c r="A20" s="190">
        <v>5</v>
      </c>
      <c r="B20" s="191" t="s">
        <v>138</v>
      </c>
      <c r="C20" s="196"/>
      <c r="D20" s="183">
        <v>50</v>
      </c>
      <c r="E20" s="184" t="s">
        <v>112</v>
      </c>
      <c r="F20" s="192"/>
      <c r="G20" s="193"/>
      <c r="H20" s="193"/>
      <c r="I20" s="192"/>
    </row>
    <row r="21" spans="1:9" ht="15">
      <c r="A21" s="230" t="s">
        <v>61</v>
      </c>
      <c r="B21" s="230"/>
      <c r="C21" s="230"/>
      <c r="D21" s="230"/>
      <c r="E21" s="230"/>
      <c r="F21" s="230"/>
      <c r="G21" s="201"/>
      <c r="H21" s="202"/>
      <c r="I21" s="197"/>
    </row>
    <row r="22" spans="1:9" ht="12.75">
      <c r="A22" s="187"/>
      <c r="B22" s="187"/>
      <c r="C22" s="187"/>
      <c r="D22" s="187"/>
      <c r="E22" s="187"/>
      <c r="F22" s="187"/>
      <c r="G22" s="187"/>
      <c r="H22" s="188"/>
      <c r="I22" s="189"/>
    </row>
    <row r="23" spans="1:9" ht="12.75">
      <c r="A23" s="187"/>
      <c r="B23" s="187"/>
      <c r="C23" s="187"/>
      <c r="D23" s="187"/>
      <c r="E23" s="187"/>
      <c r="F23" s="187"/>
      <c r="G23" s="187"/>
      <c r="H23" s="188"/>
      <c r="I23" s="189"/>
    </row>
    <row r="24" spans="1:9" ht="12.75">
      <c r="A24" s="187"/>
      <c r="B24" s="187"/>
      <c r="C24" s="187"/>
      <c r="D24" s="187"/>
      <c r="E24" s="187"/>
      <c r="F24" s="187"/>
      <c r="G24" s="187"/>
      <c r="H24" s="188"/>
      <c r="I24" s="189"/>
    </row>
    <row r="25" ht="12.75">
      <c r="I25" s="189"/>
    </row>
    <row r="26" spans="1:9" ht="12.75">
      <c r="A26" s="187"/>
      <c r="B26" s="187"/>
      <c r="C26" s="187"/>
      <c r="D26" s="187"/>
      <c r="E26" s="187"/>
      <c r="F26" s="187"/>
      <c r="G26" s="187"/>
      <c r="H26" s="188"/>
      <c r="I26" s="189"/>
    </row>
  </sheetData>
  <sheetProtection/>
  <mergeCells count="2">
    <mergeCell ref="A10:F10"/>
    <mergeCell ref="A21:F21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93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  <rowBreaks count="3" manualBreakCount="3">
    <brk id="5" max="8" man="1"/>
    <brk id="11" max="255" man="1"/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Twardowska</cp:lastModifiedBy>
  <cp:lastPrinted>2018-08-03T12:35:29Z</cp:lastPrinted>
  <dcterms:modified xsi:type="dcterms:W3CDTF">2018-08-03T12:36:02Z</dcterms:modified>
  <cp:category/>
  <cp:version/>
  <cp:contentType/>
  <cp:contentStatus/>
</cp:coreProperties>
</file>