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13\Dane_usr\zpubl\EWA\2019\PN-UE\ZP_63_2019_urzadzenia drukujące\Modyfikacja 1\"/>
    </mc:Choice>
  </mc:AlternateContent>
  <bookViews>
    <workbookView xWindow="0" yWindow="0" windowWidth="16155" windowHeight="11130" tabRatio="665" activeTab="1"/>
  </bookViews>
  <sheets>
    <sheet name="ZP-63-2019-ZAŁ.NR 2" sheetId="12" r:id="rId1"/>
    <sheet name="WYMAGANIA FUNKCJONALNE-ZAŁ nr 3" sheetId="15" r:id="rId2"/>
  </sheets>
  <definedNames>
    <definedName name="_xlnm._FilterDatabase" localSheetId="1" hidden="1">'WYMAGANIA FUNKCJONALNE-ZAŁ nr 3'!$A$1:$F$102</definedName>
    <definedName name="_xlnm.Print_Area" localSheetId="1">'WYMAGANIA FUNKCJONALNE-ZAŁ nr 3'!$A$1:$F$102</definedName>
    <definedName name="_xlnm.Print_Area" localSheetId="0">'ZP-63-2019-ZAŁ.NR 2'!$A$1:$I$25</definedName>
  </definedNames>
  <calcPr calcId="162913"/>
</workbook>
</file>

<file path=xl/calcChain.xml><?xml version="1.0" encoding="utf-8"?>
<calcChain xmlns="http://schemas.openxmlformats.org/spreadsheetml/2006/main">
  <c r="F9" i="12" l="1"/>
  <c r="H9" i="12" s="1"/>
  <c r="F8" i="12"/>
  <c r="H8" i="12" s="1"/>
  <c r="F7" i="12"/>
  <c r="H7" i="12" s="1"/>
  <c r="F6" i="12"/>
  <c r="F5" i="12"/>
  <c r="F4" i="12"/>
  <c r="H5" i="12" l="1"/>
  <c r="H6" i="12"/>
  <c r="F10" i="12"/>
  <c r="H10" i="12" s="1"/>
  <c r="H4" i="12"/>
  <c r="F11" i="12" l="1"/>
  <c r="H11" i="12" s="1"/>
  <c r="F12" i="12" l="1"/>
  <c r="H12" i="12" l="1"/>
</calcChain>
</file>

<file path=xl/sharedStrings.xml><?xml version="1.0" encoding="utf-8"?>
<sst xmlns="http://schemas.openxmlformats.org/spreadsheetml/2006/main" count="351" uniqueCount="218">
  <si>
    <t>Lp.</t>
  </si>
  <si>
    <t>VAT 
(%)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</si>
  <si>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</si>
  <si>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</si>
  <si>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</si>
  <si>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</si>
  <si>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</si>
  <si>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</si>
  <si>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</si>
  <si>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</si>
  <si>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</si>
  <si>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UWAGA:</t>
  </si>
  <si>
    <t>►</t>
  </si>
  <si>
    <t xml:space="preserve">Formularz zawiera formuły ułatwiajace sporządzenie oferty. 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</si>
  <si>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</si>
  <si>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</si>
  <si>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</si>
  <si>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</si>
  <si>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</si>
  <si>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</si>
  <si>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</si>
  <si>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kwalifikowany podpis elektroniczny przedstawiciela Wykonawcy</t>
  </si>
  <si>
    <t>Jednostka miary</t>
  </si>
  <si>
    <t>Wartość netto
/ c* f /</t>
  </si>
  <si>
    <t xml:space="preserve"> a </t>
  </si>
  <si>
    <t>Cena jednostkowa  netto / "j.m."</t>
  </si>
  <si>
    <t xml:space="preserve">Szacunkowa ilość "j.m."
</t>
  </si>
  <si>
    <t>Wartości i liczby w kolumnach e), f), h) należy wpisać z dokładnością do dwóch miejsc po przecinku.</t>
  </si>
  <si>
    <t>Producent/ Nazwa handlowa produktu / Numer katalogowy
/jeżeli dotyczy/</t>
  </si>
  <si>
    <t>PARAMETR WYMAGANY</t>
  </si>
  <si>
    <t>TAK</t>
  </si>
  <si>
    <t>a</t>
  </si>
  <si>
    <t>WYPEŁNIA WYKONAWCA
- TAK/NIE</t>
  </si>
  <si>
    <t xml:space="preserve">                          b</t>
  </si>
  <si>
    <t>Zamawiający wymaga, aby Wykonawca określił wszystkie wymagane parametry techniczne i systemowe oferowanego przedmiotu zamówieniia. W przypadku braku jednoznacznych deklaracji Wykonacy oferta nie zostanie poddana ocenie i zostanie odrzucona jako niezgodna z zapisami SIWZ.</t>
  </si>
  <si>
    <t xml:space="preserve"> Wystarczy wprowadzić dane do kolumny e) Cena jednostkowa netto/ "j.m." i zaakceptować bądź zmienić  stawkę podatku VAT, aby uzyskać cenę oferty.  </t>
  </si>
  <si>
    <t>DEKLAROWANE TERMINY:</t>
  </si>
  <si>
    <t>dni</t>
  </si>
  <si>
    <t>Deklarowany termin płatności (min. 45 dni - max 60 dni, licząc od daty otrzymania przez Zamawiającego faktury VAT):</t>
  </si>
  <si>
    <t>2.</t>
  </si>
  <si>
    <t>6.</t>
  </si>
  <si>
    <t>7.</t>
  </si>
  <si>
    <t>8.</t>
  </si>
  <si>
    <t>Wydruk strony formatu A4 monochromatyczny, miesięcznie</t>
  </si>
  <si>
    <t>Wydruk strony formatu A4 kolorowy, miesięcznie</t>
  </si>
  <si>
    <t>WYMAGANIA FUNKCJONALNE I PARAMETRY TECHNICZNE SYSTEMU SZPITALNEGO</t>
  </si>
  <si>
    <t>A. Drukarka monochromatyczna - miesięczny koszt najmu</t>
  </si>
  <si>
    <t>B. Drukarka kolorowa - miesięczny koszt najmu</t>
  </si>
  <si>
    <t>D. Urządzenie wielofunkcyjne kolorowe - miesięczny koszt najmu</t>
  </si>
  <si>
    <t>E.Urządzenie wielofunkcyjne monochromatyczne A3 - miesięczny koszt najmu</t>
  </si>
  <si>
    <t>F. Urządzenie wielofunkcyjne kolorowe A3 - miesięczny koszt najmu</t>
  </si>
  <si>
    <t>Format druku: A4, A5, A6, B5, B6, koperty B5, C5, DL</t>
  </si>
  <si>
    <t>Duplex</t>
  </si>
  <si>
    <t>Prędkość druku  Min. 38 str./min</t>
  </si>
  <si>
    <t>Czas wydruku pierwszej strony Max. 7 sek.</t>
  </si>
  <si>
    <t>Pojemność podajników papieru Min. 300 arkuszy (80g/m2)</t>
  </si>
  <si>
    <t>Obsługiwana gramatura papieru 60-170 g/m2</t>
  </si>
  <si>
    <t>PARAMETR OPCJONALNY PUNKTOWANY
 /2 PUNKTY/</t>
  </si>
  <si>
    <t>PARAMETR OPCJONALNY PUNKTOWANY
 /3 PUNKTY/</t>
  </si>
  <si>
    <t>Łączność 1 port USB 2.0,
Ethernet 10/100/1000Base-T</t>
  </si>
  <si>
    <t>Bezpieczeństwo Możliwość włączania/wyłączania portów
SNMPv3, 802.1X, Zabezpieczenie przed instalacją złośliwego oprogramowania, funkcja zapory sieciowej (firewall)</t>
  </si>
  <si>
    <t>Obsługiwane aplikacje Apple® AirPrint™, Google Cloud Print™2</t>
  </si>
  <si>
    <t>Materiały eksploatacyjne Możliwość zastosowania tonera o wydajności min 9000 wydruków.</t>
  </si>
  <si>
    <t>Technologia druku: Laser</t>
  </si>
  <si>
    <t>Prędkość druku  Min. 27 str./min</t>
  </si>
  <si>
    <t>Rozdzielczość optyczna druku Min. 600x600 dpi</t>
  </si>
  <si>
    <t>Czas wydruku pierwszej strony Max. 11,3 sek.</t>
  </si>
  <si>
    <t>Możliwość integracji z oprogramowaniem firm trzecich poprzez wgranie do urządzenia klienta oprogramowania</t>
  </si>
  <si>
    <t>Format druku: A4, A5, A6, B5, B6</t>
  </si>
  <si>
    <t>Czas wydruku pierwszej strony Max. 6,3 sek.</t>
  </si>
  <si>
    <t>Pojemność podajników papieru Min. 350 arkuszy (80g/m2)</t>
  </si>
  <si>
    <t>Podajnik automatyczny dokumentów Dwustronny jednoprzebiegowy, pojemność min. 50 arkuszy</t>
  </si>
  <si>
    <t>Pamięć Min. 512 MB</t>
  </si>
  <si>
    <t>Pamięć faksu Min. 400 stron</t>
  </si>
  <si>
    <t>Oprogramowanie Urządzenie dostarczone wraz z oprogramowaniem do zdalnego monitorowania i konfigurowania</t>
  </si>
  <si>
    <t>Prędkość druku  Min. 23 str./min</t>
  </si>
  <si>
    <t>Rozdzielczość Min. 600x600 dpi</t>
  </si>
  <si>
    <t>Pamięć  Min. 128 MB</t>
  </si>
  <si>
    <t>Oprogramowanie Urządzenie dostarczone wraz z oprogramowaniem do zdalnego monitorowania i konfigurowania; z możliwością integracji z oprogramowaniem firm trzecich</t>
  </si>
  <si>
    <t>Prędkość druku  Min. 25 str./min</t>
  </si>
  <si>
    <t>Pamięć Min. 3GB</t>
  </si>
  <si>
    <t>Pojemność podajników papieru Min. 1140 arkuszy</t>
  </si>
  <si>
    <t>Bezpieczeństwo Możliwość włączania/wyłączania portów
SNMPv3, 802.1X, Zabezpieczenie przed instalacją złośliwego oprogramowania, funkcja zapory sieciowej (firewall), ponad ośmiokrotne nadpisywanie HDD</t>
  </si>
  <si>
    <t>Wymagania odnośnie oprogramowania do zarządzania wydrukiem dotyczy wszystkich ww. pozycji (dla urządzeń A,B,C,D,E,F)</t>
  </si>
  <si>
    <t>Monitorowanie statusu urządzenia</t>
  </si>
  <si>
    <t>Monitorowanie stanu materiałów eksploatacyjnych</t>
  </si>
  <si>
    <t>Zdalna konfiguracja</t>
  </si>
  <si>
    <t>Monitorowanie liczników urządzeń</t>
  </si>
  <si>
    <t>Zdalna diagnostyka</t>
  </si>
  <si>
    <t xml:space="preserve">Wykrywanie urządzeń w sieci </t>
  </si>
  <si>
    <t>Zdalna instalacja oprogramowania urządzeń (Firmware)</t>
  </si>
  <si>
    <t>Funkcja powiadamiania w tym proaktywne alerty i raporty predykcyjne</t>
  </si>
  <si>
    <t>Możliwość gromadzenia danych o pracy urządzeń i generowania raportów</t>
  </si>
  <si>
    <t>Wszystkie urządzenia są fabrycznie nowe</t>
  </si>
  <si>
    <t>Wszystkie urządzenia pochodzą od jednego producenta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</si>
  <si>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</si>
  <si>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</si>
  <si>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</si>
  <si>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</si>
  <si>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</si>
  <si>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</si>
  <si>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</si>
  <si>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</si>
  <si>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</si>
  <si>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</si>
  <si>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</si>
  <si>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</si>
  <si>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</si>
  <si>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</si>
  <si>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</si>
  <si>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</si>
  <si>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</si>
  <si>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</si>
  <si>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</si>
  <si>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</si>
  <si>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</si>
  <si>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</si>
  <si>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</si>
  <si>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</si>
  <si>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</si>
  <si>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</si>
  <si>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</si>
  <si>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</si>
  <si>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</si>
  <si>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</si>
  <si>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</si>
  <si>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</si>
  <si>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</si>
  <si>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</si>
  <si>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</si>
  <si>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</si>
  <si>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</si>
  <si>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</si>
  <si>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</si>
  <si>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</si>
  <si>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</si>
  <si>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</si>
  <si>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</si>
  <si>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</si>
  <si>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</si>
  <si>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</si>
  <si>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</si>
  <si>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</si>
  <si>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</si>
  <si>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</si>
  <si>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</si>
  <si>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</si>
  <si>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</si>
  <si>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</si>
  <si>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</si>
  <si>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</si>
  <si>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</si>
  <si>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</si>
  <si>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</si>
  <si>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</si>
  <si>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</si>
  <si>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</si>
  <si>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</si>
  <si>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</si>
  <si>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</si>
  <si>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</si>
  <si>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</si>
  <si>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</si>
  <si>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</si>
  <si>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</si>
  <si>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</si>
  <si>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</si>
  <si>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</si>
  <si>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</si>
  <si>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</si>
  <si>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</si>
  <si>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</si>
  <si>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</si>
  <si>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</si>
  <si>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</si>
  <si>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</si>
  <si>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</si>
  <si>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</si>
  <si>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</si>
  <si>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</si>
  <si>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</si>
  <si>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</si>
  <si>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</si>
  <si>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</si>
  <si>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Maksymalne miesięczne obciążenie Min. 80 000 str.</t>
  </si>
  <si>
    <t>Maksymalne miesięczne obciążenie Min. 50 000 str.</t>
  </si>
  <si>
    <t>Możliwość rozbudowania o kolejne podajniki papieru Do min. 850 arkuszy (80g/m2)</t>
  </si>
  <si>
    <t>Maksymalne miesięczne obciążenie: Min. 80 000 str.</t>
  </si>
  <si>
    <t>Możliwość rozbudowania o kolejne podajniki papieru  min. 900 arkuszy(80g/m2)</t>
  </si>
  <si>
    <t>Maksymalne miesięczne obciążenie: Min. 50 000 str.</t>
  </si>
  <si>
    <t>Maksymalne miesięczne obciążenie: Min. 90 000 str.</t>
  </si>
  <si>
    <t>C. Urządzenie wielofunkcyjne monochromatyczne - miesięczny koszt najmu</t>
  </si>
  <si>
    <r>
      <t xml:space="preserve">taktowanie procesora powyżej 1,1 GHz – 2 pkt
</t>
    </r>
    <r>
      <rPr>
        <strike/>
        <sz val="8"/>
        <color rgb="FFFF0000"/>
        <rFont val="Tahoma"/>
        <family val="2"/>
        <charset val="238"/>
      </rPr>
      <t/>
    </r>
  </si>
  <si>
    <t>Możliwość rozbudowania o kolejne podajniki papieru Min. 550 arkuszy (80g/m2)</t>
  </si>
  <si>
    <t xml:space="preserve">Rozdzielczość optyczna powyżej 600x600 dpi – 3 pkt
</t>
  </si>
  <si>
    <t>taktowanie procesora powyżej 1,1 GHz – 2 pkt</t>
  </si>
  <si>
    <t>Rozdzielczość optyczna powyżej 600x600 dpi – 3 pkt</t>
  </si>
  <si>
    <t xml:space="preserve">taktowanie procesora powyżej 1,1 GHz – 2 pkt
</t>
  </si>
  <si>
    <t xml:space="preserve">Dysk twardy powyżej 300 GB – 3 pkt, </t>
  </si>
  <si>
    <t xml:space="preserve">Podajnik automatyczny dokumentów powyżej 60 arkuszy – 2 pkt, </t>
  </si>
  <si>
    <t>Deklarowany czas dostawy dla poz. 1 :(min. -1, max. -28 dni roboczych)</t>
  </si>
  <si>
    <t>Deklarowany czas dostawy dla poz. 2-6 :(min. -1, max. -7 dni roboczych)</t>
  </si>
  <si>
    <t>A. Drukarka monochromatyczna</t>
  </si>
  <si>
    <t>B. Drukarka kolorowa</t>
  </si>
  <si>
    <t>C. Urządzenie wielofunkcyjne monochromatyczne.</t>
  </si>
  <si>
    <t>D. Urządzenie wielofunkcyjne kolorowe</t>
  </si>
  <si>
    <t>E. Urządzenie wielofunkcyjne monochromatyczne A3</t>
  </si>
  <si>
    <t>F. Urządzenie wielofunkcyjne kolorowe A3</t>
  </si>
  <si>
    <t>Dostawa urządzeń drukujących i materiałów eksploatacyjnych wraz z dzierżawą oraz kompleksową obsługą i serwisem</t>
  </si>
  <si>
    <t>SPEŁNIA WARUNEK - TAK/NIE
OCENA  ZAMAWIAJĄCEGO</t>
  </si>
  <si>
    <r>
      <t xml:space="preserve">Podajnik automatyczny dokumentów na 50 i więcej arkuszy </t>
    </r>
    <r>
      <rPr>
        <strike/>
        <sz val="8"/>
        <color rgb="FFFF0000"/>
        <rFont val="Tahoma"/>
        <family val="2"/>
        <charset val="238"/>
      </rPr>
      <t>60 arkuszy</t>
    </r>
    <r>
      <rPr>
        <sz val="8"/>
        <color rgb="FFFF0000"/>
        <rFont val="Tahoma"/>
        <family val="2"/>
        <charset val="238"/>
      </rPr>
      <t xml:space="preserve"> – 3 pkt, </t>
    </r>
  </si>
  <si>
    <r>
      <t xml:space="preserve">Czas wydruku pierwszej strony w trybie kolorowym </t>
    </r>
    <r>
      <rPr>
        <strike/>
        <sz val="8"/>
        <rFont val="Tahoma"/>
        <family val="2"/>
        <charset val="238"/>
      </rPr>
      <t>Max. 9 sek.</t>
    </r>
    <r>
      <rPr>
        <sz val="8"/>
        <rFont val="Tahoma"/>
        <family val="2"/>
        <charset val="238"/>
      </rPr>
      <t xml:space="preserve"> Max. 11,5 sek.</t>
    </r>
  </si>
  <si>
    <r>
      <t xml:space="preserve">Pojemność podajników papieru </t>
    </r>
    <r>
      <rPr>
        <strike/>
        <sz val="8"/>
        <rFont val="Tahoma"/>
        <family val="2"/>
        <charset val="238"/>
      </rPr>
      <t>Min. 350 arkuszy</t>
    </r>
    <r>
      <rPr>
        <sz val="8"/>
        <rFont val="Tahoma"/>
        <family val="2"/>
        <charset val="238"/>
      </rPr>
      <t xml:space="preserve"> Min. 300 arkuszy</t>
    </r>
  </si>
  <si>
    <t>4.12</t>
  </si>
  <si>
    <t>Automatyczny podajnik dokumentów ADF jednoprzebiegowy</t>
  </si>
  <si>
    <r>
      <t xml:space="preserve">Pamięć </t>
    </r>
    <r>
      <rPr>
        <strike/>
        <sz val="8"/>
        <rFont val="Tahoma"/>
        <family val="2"/>
        <charset val="238"/>
      </rPr>
      <t>Min. 512 MB</t>
    </r>
    <r>
      <rPr>
        <sz val="8"/>
        <rFont val="Tahoma"/>
        <family val="2"/>
        <charset val="238"/>
      </rPr>
      <t>, Min. 128 MB</t>
    </r>
  </si>
  <si>
    <r>
      <t xml:space="preserve">Możliwość rozbudowania o kolejne podajniki papieru  </t>
    </r>
    <r>
      <rPr>
        <strike/>
        <sz val="8"/>
        <rFont val="Tahoma"/>
        <family val="2"/>
        <charset val="238"/>
      </rPr>
      <t>min. 900 arkuszy (80g/m2)</t>
    </r>
    <r>
      <rPr>
        <sz val="8"/>
        <rFont val="Tahoma"/>
        <family val="2"/>
        <charset val="238"/>
      </rPr>
      <t xml:space="preserve">  min. 600 arkuszy (80 g/m2)</t>
    </r>
  </si>
  <si>
    <r>
      <t>Obsługiwana gramatura papieru min.</t>
    </r>
    <r>
      <rPr>
        <strike/>
        <sz val="8"/>
        <rFont val="Tahoma"/>
        <family val="2"/>
        <charset val="238"/>
      </rPr>
      <t xml:space="preserve"> 60-170 g/m2</t>
    </r>
    <r>
      <rPr>
        <sz val="8"/>
        <rFont val="Tahoma"/>
        <family val="2"/>
        <charset val="238"/>
      </rPr>
      <t xml:space="preserve"> 60-163g/m2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</si>
</sst>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i/>
      <sz val="7.5"/>
      <name val="Tahoma"/>
      <family val="2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trike/>
      <sz val="8"/>
      <color rgb="FFFF0000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strike/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4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 wrapText="1"/>
    </xf>
    <xf numFmtId="0" fontId="17" fillId="0" borderId="7" xfId="1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7" fillId="0" borderId="17" xfId="1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5" borderId="1" xfId="12" applyFont="1" applyFill="1" applyBorder="1" applyAlignment="1">
      <alignment horizontal="left" vertical="center" wrapText="1"/>
    </xf>
    <xf numFmtId="3" fontId="3" fillId="5" borderId="1" xfId="12" applyNumberFormat="1" applyFont="1" applyFill="1" applyBorder="1" applyAlignment="1">
      <alignment horizontal="center" vertical="center" wrapText="1"/>
    </xf>
    <xf numFmtId="0" fontId="17" fillId="0" borderId="1" xfId="12" applyFont="1" applyBorder="1" applyAlignment="1">
      <alignment horizontal="center" vertical="center" wrapText="1"/>
    </xf>
    <xf numFmtId="9" fontId="17" fillId="3" borderId="1" xfId="3" applyNumberFormat="1" applyFont="1" applyFill="1" applyBorder="1" applyAlignment="1" applyProtection="1">
      <alignment horizontal="center" vertical="center"/>
    </xf>
    <xf numFmtId="0" fontId="17" fillId="5" borderId="13" xfId="12" applyFont="1" applyFill="1" applyBorder="1" applyAlignment="1">
      <alignment horizontal="left" vertical="center" wrapText="1"/>
    </xf>
    <xf numFmtId="3" fontId="3" fillId="5" borderId="14" xfId="1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1" xfId="12" applyFont="1" applyBorder="1" applyAlignment="1">
      <alignment horizontal="left" vertical="center" wrapText="1"/>
    </xf>
    <xf numFmtId="0" fontId="3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44" fontId="17" fillId="0" borderId="12" xfId="3" applyFont="1" applyFill="1" applyBorder="1" applyAlignment="1" applyProtection="1">
      <alignment horizontal="center" vertical="center"/>
    </xf>
    <xf numFmtId="9" fontId="17" fillId="0" borderId="10" xfId="3" applyNumberFormat="1" applyFont="1" applyFill="1" applyBorder="1" applyAlignment="1" applyProtection="1">
      <alignment horizontal="center" vertical="center"/>
    </xf>
    <xf numFmtId="44" fontId="17" fillId="0" borderId="0" xfId="3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44" fontId="18" fillId="0" borderId="0" xfId="0" applyNumberFormat="1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44" fontId="17" fillId="3" borderId="14" xfId="3" applyFont="1" applyFill="1" applyBorder="1" applyAlignment="1" applyProtection="1">
      <alignment horizontal="center" vertical="center"/>
      <protection hidden="1"/>
    </xf>
    <xf numFmtId="44" fontId="17" fillId="3" borderId="9" xfId="3" applyFont="1" applyFill="1" applyBorder="1" applyAlignment="1" applyProtection="1">
      <alignment horizontal="center" vertical="center"/>
      <protection hidden="1"/>
    </xf>
    <xf numFmtId="44" fontId="17" fillId="3" borderId="1" xfId="3" applyFont="1" applyFill="1" applyBorder="1" applyAlignment="1" applyProtection="1">
      <alignment horizontal="center" vertical="center"/>
      <protection hidden="1"/>
    </xf>
    <xf numFmtId="44" fontId="17" fillId="3" borderId="1" xfId="3" applyFont="1" applyFill="1" applyBorder="1" applyAlignment="1" applyProtection="1">
      <alignment horizontal="center" vertical="center"/>
      <protection locked="0"/>
    </xf>
    <xf numFmtId="44" fontId="17" fillId="3" borderId="13" xfId="3" applyFont="1" applyFill="1" applyBorder="1" applyAlignment="1" applyProtection="1">
      <alignment horizontal="center" vertical="center"/>
      <protection locked="0"/>
    </xf>
    <xf numFmtId="44" fontId="17" fillId="3" borderId="1" xfId="3" applyFont="1" applyFill="1" applyBorder="1" applyAlignment="1" applyProtection="1">
      <alignment horizontal="right" vertical="center"/>
      <protection locked="0"/>
    </xf>
    <xf numFmtId="44" fontId="17" fillId="3" borderId="18" xfId="3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3" fillId="5" borderId="0" xfId="9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</cellXfs>
  <cellStyles count="16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Normalny_Arkusz13" xfId="11"/>
    <cellStyle name="Normalny_Arkusz5" xfId="12"/>
    <cellStyle name="Normalny_kardiowert_w2-zal2" xfId="10"/>
    <cellStyle name="Normalny_pak. nr 1, 2009" xfId="9"/>
    <cellStyle name="Walutowy" xfId="3" builtinId="4"/>
    <cellStyle name="Walutowy 2" xfId="13"/>
    <cellStyle name="Walutowy 3" xfId="14"/>
    <cellStyle name="Walutowy 4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A16" sqref="A16:G16"/>
    </sheetView>
  </sheetViews>
  <sheetFormatPr defaultColWidth="0" defaultRowHeight="10.5" zeroHeight="1" x14ac:dyDescent="0.15"/>
  <cols>
    <col min="1" max="1" width="5.7109375" style="17" customWidth="1"/>
    <col min="2" max="2" width="68.42578125" style="17" customWidth="1"/>
    <col min="3" max="3" width="10.85546875" style="17" bestFit="1" customWidth="1"/>
    <col min="4" max="4" width="7.5703125" style="17" customWidth="1"/>
    <col min="5" max="5" width="10.42578125" style="17" customWidth="1"/>
    <col min="6" max="6" width="13.7109375" style="17" bestFit="1" customWidth="1"/>
    <col min="7" max="7" width="4.42578125" style="17" customWidth="1"/>
    <col min="8" max="8" width="13.7109375" style="17" bestFit="1" customWidth="1"/>
    <col min="9" max="9" width="17.28515625" style="17" customWidth="1"/>
    <col min="10" max="11" width="0" style="3" hidden="1" customWidth="1"/>
    <col min="12" max="16384" width="9.140625" style="3" hidden="1"/>
  </cols>
  <sheetData>
    <row r="1" spans="1:11" ht="12.75" x14ac:dyDescent="0.25">
      <c r="A1" s="88" t="s">
        <v>208</v>
      </c>
      <c r="B1" s="88"/>
      <c r="C1" s="88"/>
      <c r="D1" s="88"/>
      <c r="E1" s="88"/>
      <c r="F1" s="88"/>
      <c r="G1" s="88"/>
      <c r="H1" s="88"/>
      <c r="I1" s="88"/>
    </row>
    <row r="2" spans="1:11" ht="63.75" x14ac:dyDescent="0.25">
      <c r="A2" s="24" t="s">
        <v>0</v>
      </c>
      <c r="B2" s="25" t="s">
        <v>20</v>
      </c>
      <c r="C2" s="26" t="s">
        <v>26</v>
      </c>
      <c r="D2" s="27" t="s">
        <v>22</v>
      </c>
      <c r="E2" s="28" t="s">
        <v>25</v>
      </c>
      <c r="F2" s="28" t="s">
        <v>23</v>
      </c>
      <c r="G2" s="26" t="s">
        <v>1</v>
      </c>
      <c r="H2" s="26" t="s">
        <v>19</v>
      </c>
      <c r="I2" s="26" t="s">
        <v>28</v>
      </c>
    </row>
    <row r="3" spans="1:11" ht="12.75" x14ac:dyDescent="0.25">
      <c r="A3" s="29" t="s">
        <v>24</v>
      </c>
      <c r="B3" s="30" t="s">
        <v>2</v>
      </c>
      <c r="C3" s="31" t="s">
        <v>3</v>
      </c>
      <c r="D3" s="31" t="s">
        <v>4</v>
      </c>
      <c r="E3" s="31" t="s">
        <v>5</v>
      </c>
      <c r="F3" s="26" t="s">
        <v>6</v>
      </c>
      <c r="G3" s="31" t="s">
        <v>7</v>
      </c>
      <c r="H3" s="32" t="s">
        <v>8</v>
      </c>
      <c r="I3" s="33" t="s">
        <v>9</v>
      </c>
    </row>
    <row r="4" spans="1:11" ht="18" customHeight="1" x14ac:dyDescent="0.25">
      <c r="A4" s="34" t="s">
        <v>10</v>
      </c>
      <c r="B4" s="35" t="s">
        <v>46</v>
      </c>
      <c r="C4" s="36">
        <v>150</v>
      </c>
      <c r="D4" s="37" t="s">
        <v>18</v>
      </c>
      <c r="E4" s="71">
        <v>0</v>
      </c>
      <c r="F4" s="68">
        <f t="shared" ref="F4:F9" si="0">ROUND(C4*E4,2)*48</f>
        <v>0</v>
      </c>
      <c r="G4" s="38">
        <v>0.23</v>
      </c>
      <c r="H4" s="70">
        <f t="shared" ref="H4:H10" si="1">ROUND(F4*G4+F4,2)</f>
        <v>0</v>
      </c>
      <c r="I4" s="73"/>
    </row>
    <row r="5" spans="1:11" ht="18" customHeight="1" x14ac:dyDescent="0.25">
      <c r="A5" s="34" t="s">
        <v>39</v>
      </c>
      <c r="B5" s="35" t="s">
        <v>47</v>
      </c>
      <c r="C5" s="36">
        <v>25</v>
      </c>
      <c r="D5" s="37" t="s">
        <v>18</v>
      </c>
      <c r="E5" s="71">
        <v>0</v>
      </c>
      <c r="F5" s="68">
        <f t="shared" si="0"/>
        <v>0</v>
      </c>
      <c r="G5" s="38">
        <v>0.23</v>
      </c>
      <c r="H5" s="70">
        <f t="shared" si="1"/>
        <v>0</v>
      </c>
      <c r="I5" s="73"/>
    </row>
    <row r="6" spans="1:11" ht="18" customHeight="1" x14ac:dyDescent="0.25">
      <c r="A6" s="34" t="s">
        <v>14</v>
      </c>
      <c r="B6" s="35" t="s">
        <v>191</v>
      </c>
      <c r="C6" s="36">
        <v>150</v>
      </c>
      <c r="D6" s="37" t="s">
        <v>18</v>
      </c>
      <c r="E6" s="71">
        <v>0</v>
      </c>
      <c r="F6" s="68">
        <f t="shared" si="0"/>
        <v>0</v>
      </c>
      <c r="G6" s="38">
        <v>0.23</v>
      </c>
      <c r="H6" s="70">
        <f t="shared" si="1"/>
        <v>0</v>
      </c>
      <c r="I6" s="73"/>
    </row>
    <row r="7" spans="1:11" ht="18" customHeight="1" x14ac:dyDescent="0.25">
      <c r="A7" s="34" t="s">
        <v>15</v>
      </c>
      <c r="B7" s="35" t="s">
        <v>48</v>
      </c>
      <c r="C7" s="36">
        <v>25</v>
      </c>
      <c r="D7" s="37" t="s">
        <v>18</v>
      </c>
      <c r="E7" s="71">
        <v>0</v>
      </c>
      <c r="F7" s="68">
        <f t="shared" si="0"/>
        <v>0</v>
      </c>
      <c r="G7" s="38">
        <v>0.23</v>
      </c>
      <c r="H7" s="70">
        <f t="shared" ref="H7:H9" si="2">ROUND(F7*G7+F7,2)</f>
        <v>0</v>
      </c>
      <c r="I7" s="73"/>
    </row>
    <row r="8" spans="1:11" ht="18" customHeight="1" x14ac:dyDescent="0.25">
      <c r="A8" s="34" t="s">
        <v>17</v>
      </c>
      <c r="B8" s="35" t="s">
        <v>49</v>
      </c>
      <c r="C8" s="36">
        <v>12</v>
      </c>
      <c r="D8" s="37" t="s">
        <v>18</v>
      </c>
      <c r="E8" s="71">
        <v>0</v>
      </c>
      <c r="F8" s="68">
        <f t="shared" si="0"/>
        <v>0</v>
      </c>
      <c r="G8" s="38">
        <v>0.23</v>
      </c>
      <c r="H8" s="70">
        <f t="shared" si="2"/>
        <v>0</v>
      </c>
      <c r="I8" s="73"/>
    </row>
    <row r="9" spans="1:11" ht="18" customHeight="1" x14ac:dyDescent="0.25">
      <c r="A9" s="34" t="s">
        <v>40</v>
      </c>
      <c r="B9" s="35" t="s">
        <v>50</v>
      </c>
      <c r="C9" s="36">
        <v>12</v>
      </c>
      <c r="D9" s="37" t="s">
        <v>18</v>
      </c>
      <c r="E9" s="71">
        <v>0</v>
      </c>
      <c r="F9" s="68">
        <f t="shared" si="0"/>
        <v>0</v>
      </c>
      <c r="G9" s="38">
        <v>0.23</v>
      </c>
      <c r="H9" s="70">
        <f t="shared" si="2"/>
        <v>0</v>
      </c>
      <c r="I9" s="73"/>
    </row>
    <row r="10" spans="1:11" ht="18" customHeight="1" x14ac:dyDescent="0.25">
      <c r="A10" s="34" t="s">
        <v>41</v>
      </c>
      <c r="B10" s="35" t="s">
        <v>43</v>
      </c>
      <c r="C10" s="36">
        <v>500000</v>
      </c>
      <c r="D10" s="37" t="s">
        <v>18</v>
      </c>
      <c r="E10" s="71">
        <v>0</v>
      </c>
      <c r="F10" s="68">
        <f t="shared" ref="F10" si="3">ROUND(C10*E10,2)</f>
        <v>0</v>
      </c>
      <c r="G10" s="38">
        <v>0.23</v>
      </c>
      <c r="H10" s="70">
        <f t="shared" si="1"/>
        <v>0</v>
      </c>
      <c r="I10" s="73"/>
    </row>
    <row r="11" spans="1:11" ht="18" customHeight="1" x14ac:dyDescent="0.25">
      <c r="A11" s="34" t="s">
        <v>42</v>
      </c>
      <c r="B11" s="39" t="s">
        <v>44</v>
      </c>
      <c r="C11" s="40">
        <v>25000</v>
      </c>
      <c r="D11" s="37" t="s">
        <v>18</v>
      </c>
      <c r="E11" s="72">
        <v>0</v>
      </c>
      <c r="F11" s="68">
        <f t="shared" ref="F11" si="4">ROUND(C11*E11,2)</f>
        <v>0</v>
      </c>
      <c r="G11" s="38">
        <v>0.23</v>
      </c>
      <c r="H11" s="70">
        <f>ROUND(F11*G11+F11,2)</f>
        <v>0</v>
      </c>
      <c r="I11" s="74"/>
    </row>
    <row r="12" spans="1:11" ht="12.75" x14ac:dyDescent="0.25">
      <c r="A12" s="41"/>
      <c r="B12" s="42"/>
      <c r="C12" s="43"/>
      <c r="D12" s="44"/>
      <c r="E12" s="45"/>
      <c r="F12" s="69">
        <f>SUM(F4:F11)</f>
        <v>0</v>
      </c>
      <c r="G12" s="46"/>
      <c r="H12" s="69">
        <f>SUM(H4:H11)</f>
        <v>0</v>
      </c>
      <c r="I12" s="47"/>
    </row>
    <row r="13" spans="1:11" ht="12.75" x14ac:dyDescent="0.25">
      <c r="A13" s="48" t="s">
        <v>12</v>
      </c>
      <c r="B13" s="49" t="s">
        <v>36</v>
      </c>
      <c r="C13" s="50"/>
      <c r="D13" s="51"/>
      <c r="E13" s="52"/>
      <c r="F13" s="50"/>
      <c r="G13" s="53"/>
      <c r="H13" s="54"/>
      <c r="I13" s="53"/>
      <c r="J13" s="16"/>
      <c r="K13" s="16"/>
    </row>
    <row r="14" spans="1:11" ht="12.75" x14ac:dyDescent="0.25">
      <c r="A14" s="89" t="s">
        <v>200</v>
      </c>
      <c r="B14" s="90"/>
      <c r="C14" s="90"/>
      <c r="D14" s="90"/>
      <c r="E14" s="90"/>
      <c r="F14" s="90"/>
      <c r="G14" s="91"/>
      <c r="H14" s="55"/>
      <c r="I14" s="56" t="s">
        <v>37</v>
      </c>
    </row>
    <row r="15" spans="1:11" ht="12.75" x14ac:dyDescent="0.25">
      <c r="A15" s="89" t="s">
        <v>201</v>
      </c>
      <c r="B15" s="90"/>
      <c r="C15" s="90"/>
      <c r="D15" s="90"/>
      <c r="E15" s="90"/>
      <c r="F15" s="90"/>
      <c r="G15" s="91"/>
      <c r="H15" s="55"/>
      <c r="I15" s="56" t="s">
        <v>37</v>
      </c>
    </row>
    <row r="16" spans="1:11" ht="12.75" customHeight="1" x14ac:dyDescent="0.25">
      <c r="A16" s="89" t="s">
        <v>38</v>
      </c>
      <c r="B16" s="90"/>
      <c r="C16" s="90"/>
      <c r="D16" s="90"/>
      <c r="E16" s="90"/>
      <c r="F16" s="90"/>
      <c r="G16" s="91"/>
      <c r="H16" s="55"/>
      <c r="I16" s="56" t="s">
        <v>37</v>
      </c>
    </row>
    <row r="17" spans="1:9" ht="12.75" x14ac:dyDescent="0.25">
      <c r="A17" s="48"/>
      <c r="B17" s="51" t="s">
        <v>11</v>
      </c>
      <c r="C17" s="57"/>
      <c r="D17" s="57"/>
      <c r="E17" s="57"/>
      <c r="F17" s="57"/>
      <c r="G17" s="57"/>
      <c r="H17" s="52"/>
      <c r="I17" s="52"/>
    </row>
    <row r="18" spans="1:9" ht="12.75" x14ac:dyDescent="0.25">
      <c r="A18" s="58" t="s">
        <v>12</v>
      </c>
      <c r="B18" s="59" t="s">
        <v>16</v>
      </c>
      <c r="C18" s="59"/>
      <c r="D18" s="59"/>
      <c r="E18" s="59"/>
      <c r="F18" s="59"/>
      <c r="G18" s="52"/>
      <c r="H18" s="52"/>
      <c r="I18" s="52"/>
    </row>
    <row r="19" spans="1:9" ht="12.75" x14ac:dyDescent="0.25">
      <c r="A19" s="58" t="s">
        <v>12</v>
      </c>
      <c r="B19" s="59" t="s">
        <v>27</v>
      </c>
      <c r="C19" s="59"/>
      <c r="D19" s="59"/>
      <c r="E19" s="59"/>
      <c r="F19" s="52"/>
      <c r="G19" s="52"/>
      <c r="H19" s="60"/>
      <c r="I19" s="60"/>
    </row>
    <row r="20" spans="1:9" ht="12.75" x14ac:dyDescent="0.25">
      <c r="A20" s="58" t="s">
        <v>12</v>
      </c>
      <c r="B20" s="61" t="s">
        <v>13</v>
      </c>
      <c r="C20" s="62"/>
      <c r="D20" s="61"/>
      <c r="E20" s="62"/>
      <c r="F20" s="62"/>
      <c r="G20" s="60"/>
      <c r="H20" s="60"/>
      <c r="I20" s="60"/>
    </row>
    <row r="21" spans="1:9" ht="12.75" x14ac:dyDescent="0.25">
      <c r="A21" s="52"/>
      <c r="B21" s="60" t="s">
        <v>35</v>
      </c>
      <c r="C21" s="60"/>
      <c r="D21" s="60"/>
      <c r="E21" s="60"/>
      <c r="F21" s="60"/>
      <c r="G21" s="60"/>
      <c r="H21" s="63"/>
      <c r="I21" s="63"/>
    </row>
    <row r="22" spans="1:9" ht="12.75" x14ac:dyDescent="0.25">
      <c r="A22" s="58"/>
      <c r="B22" s="64"/>
      <c r="C22" s="64"/>
      <c r="D22" s="64"/>
      <c r="E22" s="64"/>
      <c r="F22" s="64"/>
      <c r="G22" s="64"/>
      <c r="H22" s="52"/>
      <c r="I22" s="52"/>
    </row>
    <row r="23" spans="1:9" ht="12.75" x14ac:dyDescent="0.2">
      <c r="A23" s="52"/>
      <c r="B23" s="52"/>
      <c r="C23" s="52"/>
      <c r="D23" s="52"/>
      <c r="E23" s="65" t="s">
        <v>21</v>
      </c>
      <c r="F23" s="66"/>
      <c r="G23" s="52"/>
      <c r="H23" s="67"/>
      <c r="I23" s="67"/>
    </row>
    <row r="24" spans="1:9" x14ac:dyDescent="0.15"/>
    <row r="25" spans="1:9" x14ac:dyDescent="0.15"/>
  </sheetData>
  <mergeCells count="4">
    <mergeCell ref="A1:I1"/>
    <mergeCell ref="A16:G16"/>
    <mergeCell ref="A14:G14"/>
    <mergeCell ref="A15:G15"/>
  </mergeCells>
  <conditionalFormatting sqref="H14">
    <cfRule type="cellIs" dxfId="2" priority="6" operator="lessThan">
      <formula>36</formula>
    </cfRule>
  </conditionalFormatting>
  <conditionalFormatting sqref="H16">
    <cfRule type="cellIs" dxfId="1" priority="4" operator="lessThan">
      <formula>36</formula>
    </cfRule>
  </conditionalFormatting>
  <conditionalFormatting sqref="H15">
    <cfRule type="cellIs" dxfId="0" priority="1" operator="lessThan">
      <formula>36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2" orientation="landscape" horizontalDpi="300" verticalDpi="300" r:id="rId1"/>
  <headerFooter>
    <oddHeader>&amp;L&amp;"-,Pogrubiony"ZP/63/2019-FORMULARZ ASORTYMENTOWO-CENOWY&amp;R&amp;"-,Kursywa"Załącznik nr &amp;"-,Pogrubiona kursywa"2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view="pageBreakPreview" zoomScaleNormal="100" zoomScaleSheetLayoutView="100" workbookViewId="0">
      <selection activeCell="B13" sqref="B13:C13"/>
    </sheetView>
  </sheetViews>
  <sheetFormatPr defaultColWidth="8.85546875" defaultRowHeight="24" customHeight="1" x14ac:dyDescent="0.25"/>
  <cols>
    <col min="1" max="1" width="7.7109375" style="8" bestFit="1" customWidth="1"/>
    <col min="2" max="2" width="14.28515625" style="8" customWidth="1"/>
    <col min="3" max="3" width="43.7109375" style="9" customWidth="1"/>
    <col min="4" max="4" width="20.140625" style="8" customWidth="1"/>
    <col min="5" max="5" width="11.28515625" style="8" customWidth="1"/>
    <col min="6" max="6" width="13.7109375" style="8" customWidth="1"/>
    <col min="7" max="16384" width="8.85546875" style="4"/>
  </cols>
  <sheetData>
    <row r="1" spans="1:6" ht="57.6" customHeight="1" x14ac:dyDescent="0.25">
      <c r="A1" s="10" t="s">
        <v>0</v>
      </c>
      <c r="B1" s="94" t="s">
        <v>45</v>
      </c>
      <c r="C1" s="94"/>
      <c r="D1" s="11" t="s">
        <v>29</v>
      </c>
      <c r="E1" s="14" t="s">
        <v>32</v>
      </c>
      <c r="F1" s="11" t="s">
        <v>209</v>
      </c>
    </row>
    <row r="2" spans="1:6" ht="12" customHeight="1" x14ac:dyDescent="0.25">
      <c r="A2" s="10" t="s">
        <v>31</v>
      </c>
      <c r="B2" s="14"/>
      <c r="C2" s="15" t="s">
        <v>33</v>
      </c>
      <c r="D2" s="11" t="s">
        <v>3</v>
      </c>
      <c r="E2" s="11" t="s">
        <v>4</v>
      </c>
      <c r="F2" s="14" t="s">
        <v>5</v>
      </c>
    </row>
    <row r="3" spans="1:6" ht="24" customHeight="1" x14ac:dyDescent="0.25">
      <c r="A3" s="10">
        <v>1</v>
      </c>
      <c r="B3" s="12" t="s">
        <v>202</v>
      </c>
      <c r="C3" s="80"/>
      <c r="D3" s="13"/>
      <c r="E3" s="13"/>
      <c r="F3" s="79"/>
    </row>
    <row r="4" spans="1:6" ht="24" customHeight="1" x14ac:dyDescent="0.25">
      <c r="A4" s="75" t="s">
        <v>169</v>
      </c>
      <c r="B4" s="95" t="s">
        <v>63</v>
      </c>
      <c r="C4" s="96"/>
      <c r="D4" s="21" t="s">
        <v>30</v>
      </c>
      <c r="E4" s="19"/>
      <c r="F4" s="18"/>
    </row>
    <row r="5" spans="1:6" ht="24" customHeight="1" x14ac:dyDescent="0.25">
      <c r="A5" s="75" t="s">
        <v>170</v>
      </c>
      <c r="B5" s="95" t="s">
        <v>51</v>
      </c>
      <c r="C5" s="96"/>
      <c r="D5" s="21" t="s">
        <v>30</v>
      </c>
      <c r="E5" s="19"/>
      <c r="F5" s="18"/>
    </row>
    <row r="6" spans="1:6" ht="24" customHeight="1" x14ac:dyDescent="0.25">
      <c r="A6" s="75" t="s">
        <v>171</v>
      </c>
      <c r="B6" s="95" t="s">
        <v>53</v>
      </c>
      <c r="C6" s="96"/>
      <c r="D6" s="21" t="s">
        <v>30</v>
      </c>
      <c r="E6" s="19"/>
      <c r="F6" s="18"/>
    </row>
    <row r="7" spans="1:6" ht="24" customHeight="1" x14ac:dyDescent="0.25">
      <c r="A7" s="75" t="s">
        <v>172</v>
      </c>
      <c r="B7" s="95" t="s">
        <v>184</v>
      </c>
      <c r="C7" s="96"/>
      <c r="D7" s="21" t="s">
        <v>30</v>
      </c>
      <c r="E7" s="19"/>
      <c r="F7" s="18"/>
    </row>
    <row r="8" spans="1:6" ht="31.5" x14ac:dyDescent="0.25">
      <c r="A8" s="75" t="s">
        <v>173</v>
      </c>
      <c r="B8" s="92" t="s">
        <v>192</v>
      </c>
      <c r="C8" s="93"/>
      <c r="D8" s="20" t="s">
        <v>57</v>
      </c>
      <c r="E8" s="19"/>
      <c r="F8" s="18"/>
    </row>
    <row r="9" spans="1:6" ht="24" customHeight="1" x14ac:dyDescent="0.25">
      <c r="A9" s="75" t="s">
        <v>174</v>
      </c>
      <c r="B9" s="95" t="s">
        <v>54</v>
      </c>
      <c r="C9" s="96"/>
      <c r="D9" s="21" t="s">
        <v>30</v>
      </c>
      <c r="E9" s="19"/>
      <c r="F9" s="18"/>
    </row>
    <row r="10" spans="1:6" ht="24" customHeight="1" x14ac:dyDescent="0.25">
      <c r="A10" s="75" t="s">
        <v>175</v>
      </c>
      <c r="B10" s="95" t="s">
        <v>55</v>
      </c>
      <c r="C10" s="96"/>
      <c r="D10" s="21" t="s">
        <v>30</v>
      </c>
      <c r="E10" s="19"/>
      <c r="F10" s="18"/>
    </row>
    <row r="11" spans="1:6" ht="24" customHeight="1" x14ac:dyDescent="0.25">
      <c r="A11" s="75" t="s">
        <v>176</v>
      </c>
      <c r="B11" s="95" t="s">
        <v>193</v>
      </c>
      <c r="C11" s="96"/>
      <c r="D11" s="21" t="s">
        <v>30</v>
      </c>
      <c r="E11" s="19"/>
      <c r="F11" s="18"/>
    </row>
    <row r="12" spans="1:6" ht="24" customHeight="1" x14ac:dyDescent="0.25">
      <c r="A12" s="87" t="s">
        <v>177</v>
      </c>
      <c r="B12" s="97" t="s">
        <v>217</v>
      </c>
      <c r="C12" s="98"/>
      <c r="D12" s="21" t="s">
        <v>30</v>
      </c>
      <c r="E12" s="19"/>
      <c r="F12" s="18"/>
    </row>
    <row r="13" spans="1:6" ht="24" customHeight="1" x14ac:dyDescent="0.25">
      <c r="A13" s="75" t="s">
        <v>178</v>
      </c>
      <c r="B13" s="95" t="s">
        <v>52</v>
      </c>
      <c r="C13" s="96"/>
      <c r="D13" s="21" t="s">
        <v>30</v>
      </c>
      <c r="E13" s="19"/>
      <c r="F13" s="18"/>
    </row>
    <row r="14" spans="1:6" ht="31.5" x14ac:dyDescent="0.25">
      <c r="A14" s="75" t="s">
        <v>179</v>
      </c>
      <c r="B14" s="92" t="s">
        <v>194</v>
      </c>
      <c r="C14" s="93"/>
      <c r="D14" s="20" t="s">
        <v>58</v>
      </c>
      <c r="E14" s="19"/>
      <c r="F14" s="18"/>
    </row>
    <row r="15" spans="1:6" ht="24" customHeight="1" x14ac:dyDescent="0.25">
      <c r="A15" s="75" t="s">
        <v>180</v>
      </c>
      <c r="B15" s="95" t="s">
        <v>59</v>
      </c>
      <c r="C15" s="96"/>
      <c r="D15" s="21" t="s">
        <v>30</v>
      </c>
      <c r="E15" s="19"/>
      <c r="F15" s="18"/>
    </row>
    <row r="16" spans="1:6" ht="37.5" customHeight="1" x14ac:dyDescent="0.25">
      <c r="A16" s="75" t="s">
        <v>181</v>
      </c>
      <c r="B16" s="95" t="s">
        <v>60</v>
      </c>
      <c r="C16" s="96"/>
      <c r="D16" s="21" t="s">
        <v>30</v>
      </c>
      <c r="E16" s="19"/>
      <c r="F16" s="18"/>
    </row>
    <row r="17" spans="1:6" ht="24" customHeight="1" x14ac:dyDescent="0.25">
      <c r="A17" s="75" t="s">
        <v>182</v>
      </c>
      <c r="B17" s="95" t="s">
        <v>61</v>
      </c>
      <c r="C17" s="96"/>
      <c r="D17" s="21" t="s">
        <v>30</v>
      </c>
      <c r="E17" s="19"/>
      <c r="F17" s="18"/>
    </row>
    <row r="18" spans="1:6" ht="24" customHeight="1" x14ac:dyDescent="0.25">
      <c r="A18" s="75" t="s">
        <v>183</v>
      </c>
      <c r="B18" s="95" t="s">
        <v>62</v>
      </c>
      <c r="C18" s="96"/>
      <c r="D18" s="21" t="s">
        <v>30</v>
      </c>
      <c r="E18" s="19"/>
      <c r="F18" s="18"/>
    </row>
    <row r="19" spans="1:6" ht="24" customHeight="1" x14ac:dyDescent="0.25">
      <c r="A19" s="76">
        <v>2</v>
      </c>
      <c r="B19" s="77" t="s">
        <v>203</v>
      </c>
      <c r="C19" s="81"/>
      <c r="D19" s="78"/>
      <c r="E19" s="13"/>
      <c r="F19" s="79"/>
    </row>
    <row r="20" spans="1:6" ht="24" customHeight="1" x14ac:dyDescent="0.25">
      <c r="A20" s="75" t="s">
        <v>155</v>
      </c>
      <c r="B20" s="95" t="s">
        <v>63</v>
      </c>
      <c r="C20" s="96"/>
      <c r="D20" s="21" t="s">
        <v>30</v>
      </c>
      <c r="E20" s="19"/>
      <c r="F20" s="18"/>
    </row>
    <row r="21" spans="1:6" ht="24" customHeight="1" x14ac:dyDescent="0.25">
      <c r="A21" s="75" t="s">
        <v>156</v>
      </c>
      <c r="B21" s="95" t="s">
        <v>51</v>
      </c>
      <c r="C21" s="96"/>
      <c r="D21" s="21" t="s">
        <v>30</v>
      </c>
      <c r="E21" s="19"/>
      <c r="F21" s="18"/>
    </row>
    <row r="22" spans="1:6" ht="24" customHeight="1" x14ac:dyDescent="0.25">
      <c r="A22" s="75" t="s">
        <v>157</v>
      </c>
      <c r="B22" s="95" t="s">
        <v>64</v>
      </c>
      <c r="C22" s="96"/>
      <c r="D22" s="21" t="s">
        <v>30</v>
      </c>
      <c r="E22" s="19"/>
      <c r="F22" s="18"/>
    </row>
    <row r="23" spans="1:6" ht="24" customHeight="1" x14ac:dyDescent="0.25">
      <c r="A23" s="75" t="s">
        <v>158</v>
      </c>
      <c r="B23" s="95" t="s">
        <v>65</v>
      </c>
      <c r="C23" s="96"/>
      <c r="D23" s="21" t="s">
        <v>30</v>
      </c>
      <c r="E23" s="19"/>
      <c r="F23" s="18"/>
    </row>
    <row r="24" spans="1:6" ht="24" customHeight="1" x14ac:dyDescent="0.25">
      <c r="A24" s="75" t="s">
        <v>159</v>
      </c>
      <c r="B24" s="95" t="s">
        <v>185</v>
      </c>
      <c r="C24" s="96"/>
      <c r="D24" s="21" t="s">
        <v>30</v>
      </c>
      <c r="E24" s="19"/>
      <c r="F24" s="18"/>
    </row>
    <row r="25" spans="1:6" ht="31.5" x14ac:dyDescent="0.25">
      <c r="A25" s="23" t="s">
        <v>160</v>
      </c>
      <c r="B25" s="92" t="s">
        <v>195</v>
      </c>
      <c r="C25" s="93"/>
      <c r="D25" s="20" t="s">
        <v>57</v>
      </c>
      <c r="E25" s="19"/>
      <c r="F25" s="18"/>
    </row>
    <row r="26" spans="1:6" ht="24" customHeight="1" x14ac:dyDescent="0.25">
      <c r="A26" s="75" t="s">
        <v>161</v>
      </c>
      <c r="B26" s="95" t="s">
        <v>66</v>
      </c>
      <c r="C26" s="96"/>
      <c r="D26" s="21" t="s">
        <v>30</v>
      </c>
      <c r="E26" s="19"/>
      <c r="F26" s="18"/>
    </row>
    <row r="27" spans="1:6" ht="24" customHeight="1" x14ac:dyDescent="0.25">
      <c r="A27" s="75" t="s">
        <v>162</v>
      </c>
      <c r="B27" s="95" t="s">
        <v>55</v>
      </c>
      <c r="C27" s="96"/>
      <c r="D27" s="21" t="s">
        <v>30</v>
      </c>
      <c r="E27" s="19"/>
      <c r="F27" s="18"/>
    </row>
    <row r="28" spans="1:6" ht="24" customHeight="1" x14ac:dyDescent="0.25">
      <c r="A28" s="75" t="s">
        <v>163</v>
      </c>
      <c r="B28" s="95" t="s">
        <v>186</v>
      </c>
      <c r="C28" s="96"/>
      <c r="D28" s="21" t="s">
        <v>30</v>
      </c>
      <c r="E28" s="19"/>
      <c r="F28" s="18"/>
    </row>
    <row r="29" spans="1:6" ht="24" customHeight="1" x14ac:dyDescent="0.25">
      <c r="A29" s="75" t="s">
        <v>164</v>
      </c>
      <c r="B29" s="95" t="s">
        <v>56</v>
      </c>
      <c r="C29" s="96"/>
      <c r="D29" s="21" t="s">
        <v>30</v>
      </c>
      <c r="E29" s="19"/>
      <c r="F29" s="18"/>
    </row>
    <row r="30" spans="1:6" ht="24" customHeight="1" x14ac:dyDescent="0.25">
      <c r="A30" s="75" t="s">
        <v>165</v>
      </c>
      <c r="B30" s="95" t="s">
        <v>52</v>
      </c>
      <c r="C30" s="96"/>
      <c r="D30" s="21" t="s">
        <v>30</v>
      </c>
      <c r="E30" s="19"/>
      <c r="F30" s="18"/>
    </row>
    <row r="31" spans="1:6" ht="24" customHeight="1" x14ac:dyDescent="0.25">
      <c r="A31" s="75" t="s">
        <v>166</v>
      </c>
      <c r="B31" s="95" t="s">
        <v>59</v>
      </c>
      <c r="C31" s="96"/>
      <c r="D31" s="21" t="s">
        <v>30</v>
      </c>
      <c r="E31" s="19"/>
      <c r="F31" s="18"/>
    </row>
    <row r="32" spans="1:6" ht="29.25" customHeight="1" x14ac:dyDescent="0.25">
      <c r="A32" s="75" t="s">
        <v>167</v>
      </c>
      <c r="B32" s="95" t="s">
        <v>60</v>
      </c>
      <c r="C32" s="96"/>
      <c r="D32" s="21" t="s">
        <v>30</v>
      </c>
      <c r="E32" s="19"/>
      <c r="F32" s="18"/>
    </row>
    <row r="33" spans="1:6" ht="24" customHeight="1" x14ac:dyDescent="0.25">
      <c r="A33" s="75" t="s">
        <v>168</v>
      </c>
      <c r="B33" s="95" t="s">
        <v>67</v>
      </c>
      <c r="C33" s="96"/>
      <c r="D33" s="21" t="s">
        <v>30</v>
      </c>
      <c r="E33" s="19"/>
      <c r="F33" s="18"/>
    </row>
    <row r="34" spans="1:6" ht="24" customHeight="1" x14ac:dyDescent="0.25">
      <c r="A34" s="10">
        <v>3</v>
      </c>
      <c r="B34" s="12" t="s">
        <v>204</v>
      </c>
      <c r="C34" s="80"/>
      <c r="D34" s="13"/>
      <c r="E34" s="13"/>
      <c r="F34" s="79"/>
    </row>
    <row r="35" spans="1:6" ht="24" customHeight="1" x14ac:dyDescent="0.25">
      <c r="A35" s="75" t="s">
        <v>140</v>
      </c>
      <c r="B35" s="95" t="s">
        <v>63</v>
      </c>
      <c r="C35" s="96"/>
      <c r="D35" s="21" t="s">
        <v>30</v>
      </c>
      <c r="E35" s="19"/>
      <c r="F35" s="18"/>
    </row>
    <row r="36" spans="1:6" ht="24" customHeight="1" x14ac:dyDescent="0.25">
      <c r="A36" s="75" t="s">
        <v>141</v>
      </c>
      <c r="B36" s="95" t="s">
        <v>68</v>
      </c>
      <c r="C36" s="96"/>
      <c r="D36" s="21" t="s">
        <v>30</v>
      </c>
      <c r="E36" s="19"/>
      <c r="F36" s="18"/>
    </row>
    <row r="37" spans="1:6" ht="24" customHeight="1" x14ac:dyDescent="0.25">
      <c r="A37" s="75" t="s">
        <v>142</v>
      </c>
      <c r="B37" s="95" t="s">
        <v>53</v>
      </c>
      <c r="C37" s="96"/>
      <c r="D37" s="21" t="s">
        <v>30</v>
      </c>
      <c r="E37" s="19"/>
      <c r="F37" s="18"/>
    </row>
    <row r="38" spans="1:6" ht="24" customHeight="1" x14ac:dyDescent="0.25">
      <c r="A38" s="75" t="s">
        <v>143</v>
      </c>
      <c r="B38" s="95" t="s">
        <v>187</v>
      </c>
      <c r="C38" s="96"/>
      <c r="D38" s="21" t="s">
        <v>30</v>
      </c>
      <c r="E38" s="19"/>
      <c r="F38" s="18"/>
    </row>
    <row r="39" spans="1:6" ht="31.5" x14ac:dyDescent="0.25">
      <c r="A39" s="75" t="s">
        <v>144</v>
      </c>
      <c r="B39" s="92" t="s">
        <v>195</v>
      </c>
      <c r="C39" s="93"/>
      <c r="D39" s="20" t="s">
        <v>57</v>
      </c>
      <c r="E39" s="19"/>
      <c r="F39" s="18"/>
    </row>
    <row r="40" spans="1:6" ht="24" customHeight="1" x14ac:dyDescent="0.25">
      <c r="A40" s="75" t="s">
        <v>145</v>
      </c>
      <c r="B40" s="95" t="s">
        <v>69</v>
      </c>
      <c r="C40" s="96"/>
      <c r="D40" s="21" t="s">
        <v>30</v>
      </c>
      <c r="E40" s="19"/>
      <c r="F40" s="18"/>
    </row>
    <row r="41" spans="1:6" ht="24" customHeight="1" x14ac:dyDescent="0.25">
      <c r="A41" s="75" t="s">
        <v>146</v>
      </c>
      <c r="B41" s="95" t="s">
        <v>70</v>
      </c>
      <c r="C41" s="96"/>
      <c r="D41" s="21" t="s">
        <v>30</v>
      </c>
      <c r="E41" s="19"/>
      <c r="F41" s="18"/>
    </row>
    <row r="42" spans="1:6" ht="24" customHeight="1" x14ac:dyDescent="0.25">
      <c r="A42" s="75" t="s">
        <v>147</v>
      </c>
      <c r="B42" s="95" t="s">
        <v>188</v>
      </c>
      <c r="C42" s="96"/>
      <c r="D42" s="21" t="s">
        <v>30</v>
      </c>
      <c r="E42" s="19"/>
      <c r="F42" s="18"/>
    </row>
    <row r="43" spans="1:6" ht="24" customHeight="1" x14ac:dyDescent="0.25">
      <c r="A43" s="75" t="s">
        <v>148</v>
      </c>
      <c r="B43" s="95" t="s">
        <v>56</v>
      </c>
      <c r="C43" s="96"/>
      <c r="D43" s="21" t="s">
        <v>30</v>
      </c>
      <c r="E43" s="19"/>
      <c r="F43" s="18"/>
    </row>
    <row r="44" spans="1:6" ht="24" customHeight="1" x14ac:dyDescent="0.25">
      <c r="A44" s="75" t="s">
        <v>149</v>
      </c>
      <c r="B44" s="95" t="s">
        <v>52</v>
      </c>
      <c r="C44" s="96"/>
      <c r="D44" s="21" t="s">
        <v>30</v>
      </c>
      <c r="E44" s="19"/>
      <c r="F44" s="18"/>
    </row>
    <row r="45" spans="1:6" ht="24" customHeight="1" x14ac:dyDescent="0.25">
      <c r="A45" s="75" t="s">
        <v>150</v>
      </c>
      <c r="B45" s="95" t="s">
        <v>71</v>
      </c>
      <c r="C45" s="96"/>
      <c r="D45" s="21" t="s">
        <v>30</v>
      </c>
      <c r="E45" s="19"/>
      <c r="F45" s="18"/>
    </row>
    <row r="46" spans="1:6" ht="24" customHeight="1" x14ac:dyDescent="0.25">
      <c r="A46" s="75" t="s">
        <v>151</v>
      </c>
      <c r="B46" s="95" t="s">
        <v>59</v>
      </c>
      <c r="C46" s="96"/>
      <c r="D46" s="21" t="s">
        <v>30</v>
      </c>
      <c r="E46" s="19"/>
      <c r="F46" s="18"/>
    </row>
    <row r="47" spans="1:6" ht="36" customHeight="1" x14ac:dyDescent="0.25">
      <c r="A47" s="75" t="s">
        <v>152</v>
      </c>
      <c r="B47" s="95" t="s">
        <v>60</v>
      </c>
      <c r="C47" s="96"/>
      <c r="D47" s="21" t="s">
        <v>30</v>
      </c>
      <c r="E47" s="19"/>
      <c r="F47" s="18"/>
    </row>
    <row r="48" spans="1:6" ht="24" customHeight="1" x14ac:dyDescent="0.25">
      <c r="A48" s="75" t="s">
        <v>153</v>
      </c>
      <c r="B48" s="95" t="s">
        <v>61</v>
      </c>
      <c r="C48" s="96"/>
      <c r="D48" s="21" t="s">
        <v>30</v>
      </c>
      <c r="E48" s="19"/>
      <c r="F48" s="18"/>
    </row>
    <row r="49" spans="1:6" ht="31.5" x14ac:dyDescent="0.25">
      <c r="A49" s="75" t="s">
        <v>154</v>
      </c>
      <c r="B49" s="92" t="s">
        <v>196</v>
      </c>
      <c r="C49" s="93"/>
      <c r="D49" s="20" t="s">
        <v>58</v>
      </c>
      <c r="E49" s="19"/>
      <c r="F49" s="18"/>
    </row>
    <row r="50" spans="1:6" ht="24" customHeight="1" x14ac:dyDescent="0.25">
      <c r="A50" s="10">
        <v>4</v>
      </c>
      <c r="B50" s="12" t="s">
        <v>205</v>
      </c>
      <c r="C50" s="80"/>
      <c r="D50" s="13"/>
      <c r="E50" s="13"/>
      <c r="F50" s="79"/>
    </row>
    <row r="51" spans="1:6" ht="24" customHeight="1" x14ac:dyDescent="0.25">
      <c r="A51" s="23" t="s">
        <v>129</v>
      </c>
      <c r="B51" s="95" t="s">
        <v>63</v>
      </c>
      <c r="C51" s="96"/>
      <c r="D51" s="21" t="s">
        <v>30</v>
      </c>
      <c r="E51" s="19"/>
      <c r="F51" s="18"/>
    </row>
    <row r="52" spans="1:6" ht="24" customHeight="1" x14ac:dyDescent="0.25">
      <c r="A52" s="23" t="s">
        <v>130</v>
      </c>
      <c r="B52" s="95" t="s">
        <v>68</v>
      </c>
      <c r="C52" s="96"/>
      <c r="D52" s="21" t="s">
        <v>30</v>
      </c>
      <c r="E52" s="19"/>
      <c r="F52" s="18"/>
    </row>
    <row r="53" spans="1:6" ht="24" customHeight="1" x14ac:dyDescent="0.25">
      <c r="A53" s="23" t="s">
        <v>131</v>
      </c>
      <c r="B53" s="95" t="s">
        <v>64</v>
      </c>
      <c r="C53" s="96"/>
      <c r="D53" s="21" t="s">
        <v>30</v>
      </c>
      <c r="E53" s="19"/>
      <c r="F53" s="18"/>
    </row>
    <row r="54" spans="1:6" ht="24" customHeight="1" x14ac:dyDescent="0.25">
      <c r="A54" s="23" t="s">
        <v>132</v>
      </c>
      <c r="B54" s="95" t="s">
        <v>189</v>
      </c>
      <c r="C54" s="96"/>
      <c r="D54" s="21" t="s">
        <v>30</v>
      </c>
      <c r="E54" s="19"/>
      <c r="F54" s="18"/>
    </row>
    <row r="55" spans="1:6" ht="24" customHeight="1" x14ac:dyDescent="0.25">
      <c r="A55" s="23" t="s">
        <v>133</v>
      </c>
      <c r="B55" s="95" t="s">
        <v>65</v>
      </c>
      <c r="C55" s="96"/>
      <c r="D55" s="21" t="s">
        <v>30</v>
      </c>
      <c r="E55" s="19"/>
      <c r="F55" s="18"/>
    </row>
    <row r="56" spans="1:6" ht="31.5" x14ac:dyDescent="0.25">
      <c r="A56" s="82" t="s">
        <v>134</v>
      </c>
      <c r="B56" s="99" t="s">
        <v>210</v>
      </c>
      <c r="C56" s="100"/>
      <c r="D56" s="20" t="s">
        <v>58</v>
      </c>
      <c r="E56" s="19"/>
      <c r="F56" s="18"/>
    </row>
    <row r="57" spans="1:6" ht="24" customHeight="1" x14ac:dyDescent="0.25">
      <c r="A57" s="23" t="s">
        <v>135</v>
      </c>
      <c r="B57" s="95" t="s">
        <v>77</v>
      </c>
      <c r="C57" s="96"/>
      <c r="D57" s="21" t="s">
        <v>30</v>
      </c>
      <c r="E57" s="19"/>
      <c r="F57" s="18"/>
    </row>
    <row r="58" spans="1:6" ht="24" customHeight="1" x14ac:dyDescent="0.25">
      <c r="A58" s="82" t="s">
        <v>136</v>
      </c>
      <c r="B58" s="97" t="s">
        <v>211</v>
      </c>
      <c r="C58" s="98"/>
      <c r="D58" s="21" t="s">
        <v>30</v>
      </c>
      <c r="E58" s="19"/>
      <c r="F58" s="18"/>
    </row>
    <row r="59" spans="1:6" ht="24" customHeight="1" x14ac:dyDescent="0.25">
      <c r="A59" s="82" t="s">
        <v>137</v>
      </c>
      <c r="B59" s="97" t="s">
        <v>212</v>
      </c>
      <c r="C59" s="98"/>
      <c r="D59" s="21" t="s">
        <v>30</v>
      </c>
      <c r="E59" s="19"/>
      <c r="F59" s="18"/>
    </row>
    <row r="60" spans="1:6" ht="24" customHeight="1" x14ac:dyDescent="0.25">
      <c r="A60" s="23" t="s">
        <v>138</v>
      </c>
      <c r="B60" s="95" t="s">
        <v>52</v>
      </c>
      <c r="C60" s="96"/>
      <c r="D60" s="21" t="s">
        <v>30</v>
      </c>
      <c r="E60" s="19"/>
      <c r="F60" s="18"/>
    </row>
    <row r="61" spans="1:6" ht="24" customHeight="1" x14ac:dyDescent="0.25">
      <c r="A61" s="23" t="s">
        <v>139</v>
      </c>
      <c r="B61" s="95" t="s">
        <v>59</v>
      </c>
      <c r="C61" s="96"/>
      <c r="D61" s="21" t="s">
        <v>30</v>
      </c>
      <c r="E61" s="19"/>
      <c r="F61" s="18"/>
    </row>
    <row r="62" spans="1:6" ht="24" customHeight="1" x14ac:dyDescent="0.25">
      <c r="A62" s="82" t="s">
        <v>213</v>
      </c>
      <c r="B62" s="97" t="s">
        <v>214</v>
      </c>
      <c r="C62" s="98"/>
      <c r="D62" s="21" t="s">
        <v>30</v>
      </c>
      <c r="E62" s="19"/>
      <c r="F62" s="18"/>
    </row>
    <row r="63" spans="1:6" ht="24" customHeight="1" x14ac:dyDescent="0.25">
      <c r="A63" s="10">
        <v>5</v>
      </c>
      <c r="B63" s="12" t="s">
        <v>206</v>
      </c>
      <c r="C63" s="80"/>
      <c r="D63" s="13"/>
      <c r="E63" s="13"/>
      <c r="F63" s="79"/>
    </row>
    <row r="64" spans="1:6" ht="24" customHeight="1" x14ac:dyDescent="0.25">
      <c r="A64" s="23" t="s">
        <v>117</v>
      </c>
      <c r="B64" s="95" t="s">
        <v>63</v>
      </c>
      <c r="C64" s="96"/>
      <c r="D64" s="21" t="s">
        <v>30</v>
      </c>
      <c r="E64" s="19"/>
      <c r="F64" s="18"/>
    </row>
    <row r="65" spans="1:6" ht="24" customHeight="1" x14ac:dyDescent="0.25">
      <c r="A65" s="23" t="s">
        <v>118</v>
      </c>
      <c r="B65" s="95" t="s">
        <v>74</v>
      </c>
      <c r="C65" s="96"/>
      <c r="D65" s="21" t="s">
        <v>30</v>
      </c>
      <c r="E65" s="19"/>
      <c r="F65" s="18"/>
    </row>
    <row r="66" spans="1:6" ht="24" customHeight="1" x14ac:dyDescent="0.25">
      <c r="A66" s="23" t="s">
        <v>119</v>
      </c>
      <c r="B66" s="95" t="s">
        <v>75</v>
      </c>
      <c r="C66" s="96"/>
      <c r="D66" s="21" t="s">
        <v>30</v>
      </c>
      <c r="E66" s="19"/>
      <c r="F66" s="18"/>
    </row>
    <row r="67" spans="1:6" ht="24" customHeight="1" x14ac:dyDescent="0.25">
      <c r="A67" s="23" t="s">
        <v>120</v>
      </c>
      <c r="B67" s="95" t="s">
        <v>189</v>
      </c>
      <c r="C67" s="96"/>
      <c r="D67" s="21" t="s">
        <v>30</v>
      </c>
      <c r="E67" s="19"/>
      <c r="F67" s="18"/>
    </row>
    <row r="68" spans="1:6" ht="24" customHeight="1" x14ac:dyDescent="0.25">
      <c r="A68" s="23" t="s">
        <v>121</v>
      </c>
      <c r="B68" s="95" t="s">
        <v>76</v>
      </c>
      <c r="C68" s="96"/>
      <c r="D68" s="21" t="s">
        <v>30</v>
      </c>
      <c r="E68" s="19"/>
      <c r="F68" s="18"/>
    </row>
    <row r="69" spans="1:6" ht="24" customHeight="1" x14ac:dyDescent="0.25">
      <c r="A69" s="82" t="s">
        <v>122</v>
      </c>
      <c r="B69" s="97" t="s">
        <v>215</v>
      </c>
      <c r="C69" s="98"/>
      <c r="D69" s="21" t="s">
        <v>30</v>
      </c>
      <c r="E69" s="19"/>
      <c r="F69" s="18"/>
    </row>
    <row r="70" spans="1:6" ht="24" customHeight="1" x14ac:dyDescent="0.25">
      <c r="A70" s="83" t="s">
        <v>123</v>
      </c>
      <c r="B70" s="101" t="s">
        <v>72</v>
      </c>
      <c r="C70" s="102"/>
      <c r="D70" s="84" t="s">
        <v>30</v>
      </c>
      <c r="E70" s="85"/>
      <c r="F70" s="86"/>
    </row>
    <row r="71" spans="1:6" ht="24" customHeight="1" x14ac:dyDescent="0.25">
      <c r="A71" s="23" t="s">
        <v>124</v>
      </c>
      <c r="B71" s="95" t="s">
        <v>73</v>
      </c>
      <c r="C71" s="96"/>
      <c r="D71" s="21" t="s">
        <v>30</v>
      </c>
      <c r="E71" s="19"/>
      <c r="F71" s="18"/>
    </row>
    <row r="72" spans="1:6" ht="31.5" x14ac:dyDescent="0.25">
      <c r="A72" s="23" t="s">
        <v>125</v>
      </c>
      <c r="B72" s="103" t="s">
        <v>197</v>
      </c>
      <c r="C72" s="104"/>
      <c r="D72" s="20" t="s">
        <v>57</v>
      </c>
      <c r="E72" s="19"/>
      <c r="F72" s="18"/>
    </row>
    <row r="73" spans="1:6" ht="24" customHeight="1" x14ac:dyDescent="0.25">
      <c r="A73" s="23" t="s">
        <v>126</v>
      </c>
      <c r="B73" s="95" t="s">
        <v>66</v>
      </c>
      <c r="C73" s="96"/>
      <c r="D73" s="21" t="s">
        <v>30</v>
      </c>
      <c r="E73" s="19"/>
      <c r="F73" s="18"/>
    </row>
    <row r="74" spans="1:6" ht="24" customHeight="1" x14ac:dyDescent="0.25">
      <c r="A74" s="23" t="s">
        <v>127</v>
      </c>
      <c r="B74" s="95" t="s">
        <v>70</v>
      </c>
      <c r="C74" s="96"/>
      <c r="D74" s="21" t="s">
        <v>30</v>
      </c>
      <c r="E74" s="19"/>
      <c r="F74" s="18"/>
    </row>
    <row r="75" spans="1:6" ht="24" customHeight="1" x14ac:dyDescent="0.25">
      <c r="A75" s="82" t="s">
        <v>128</v>
      </c>
      <c r="B75" s="97" t="s">
        <v>216</v>
      </c>
      <c r="C75" s="98"/>
      <c r="D75" s="21" t="s">
        <v>30</v>
      </c>
      <c r="E75" s="19"/>
      <c r="F75" s="18"/>
    </row>
    <row r="76" spans="1:6" ht="24" customHeight="1" x14ac:dyDescent="0.25">
      <c r="A76" s="10">
        <v>6</v>
      </c>
      <c r="B76" s="12" t="s">
        <v>207</v>
      </c>
      <c r="C76" s="80"/>
      <c r="D76" s="13"/>
      <c r="E76" s="13"/>
      <c r="F76" s="79"/>
    </row>
    <row r="77" spans="1:6" ht="24" customHeight="1" x14ac:dyDescent="0.25">
      <c r="A77" s="23" t="s">
        <v>106</v>
      </c>
      <c r="B77" s="95" t="s">
        <v>63</v>
      </c>
      <c r="C77" s="96"/>
      <c r="D77" s="21" t="s">
        <v>30</v>
      </c>
      <c r="E77" s="19"/>
      <c r="F77" s="18"/>
    </row>
    <row r="78" spans="1:6" ht="36.75" customHeight="1" x14ac:dyDescent="0.25">
      <c r="A78" s="23" t="s">
        <v>107</v>
      </c>
      <c r="B78" s="95" t="s">
        <v>78</v>
      </c>
      <c r="C78" s="96"/>
      <c r="D78" s="21" t="s">
        <v>30</v>
      </c>
      <c r="E78" s="19"/>
      <c r="F78" s="18"/>
    </row>
    <row r="79" spans="1:6" ht="24" customHeight="1" x14ac:dyDescent="0.25">
      <c r="A79" s="23" t="s">
        <v>108</v>
      </c>
      <c r="B79" s="95" t="s">
        <v>79</v>
      </c>
      <c r="C79" s="96"/>
      <c r="D79" s="21" t="s">
        <v>30</v>
      </c>
      <c r="E79" s="19"/>
      <c r="F79" s="18"/>
    </row>
    <row r="80" spans="1:6" ht="24" customHeight="1" x14ac:dyDescent="0.25">
      <c r="A80" s="23" t="s">
        <v>109</v>
      </c>
      <c r="B80" s="95" t="s">
        <v>190</v>
      </c>
      <c r="C80" s="96"/>
      <c r="D80" s="21" t="s">
        <v>30</v>
      </c>
      <c r="E80" s="19"/>
      <c r="F80" s="18"/>
    </row>
    <row r="81" spans="1:6" ht="24" customHeight="1" x14ac:dyDescent="0.25">
      <c r="A81" s="23" t="s">
        <v>110</v>
      </c>
      <c r="B81" s="95" t="s">
        <v>76</v>
      </c>
      <c r="C81" s="96"/>
      <c r="D81" s="21" t="s">
        <v>30</v>
      </c>
      <c r="E81" s="19"/>
      <c r="F81" s="18"/>
    </row>
    <row r="82" spans="1:6" ht="24" customHeight="1" x14ac:dyDescent="0.25">
      <c r="A82" s="23" t="s">
        <v>111</v>
      </c>
      <c r="B82" s="95" t="s">
        <v>80</v>
      </c>
      <c r="C82" s="96"/>
      <c r="D82" s="21" t="s">
        <v>30</v>
      </c>
      <c r="E82" s="19"/>
      <c r="F82" s="18"/>
    </row>
    <row r="83" spans="1:6" ht="31.5" x14ac:dyDescent="0.25">
      <c r="A83" s="23" t="s">
        <v>112</v>
      </c>
      <c r="B83" s="103" t="s">
        <v>198</v>
      </c>
      <c r="C83" s="104"/>
      <c r="D83" s="20" t="s">
        <v>58</v>
      </c>
      <c r="E83" s="19"/>
      <c r="F83" s="18"/>
    </row>
    <row r="84" spans="1:6" ht="31.5" x14ac:dyDescent="0.25">
      <c r="A84" s="23" t="s">
        <v>113</v>
      </c>
      <c r="B84" s="103" t="s">
        <v>199</v>
      </c>
      <c r="C84" s="104"/>
      <c r="D84" s="20" t="s">
        <v>57</v>
      </c>
      <c r="E84" s="22"/>
      <c r="F84" s="18"/>
    </row>
    <row r="85" spans="1:6" ht="24" customHeight="1" x14ac:dyDescent="0.25">
      <c r="A85" s="23" t="s">
        <v>114</v>
      </c>
      <c r="B85" s="95" t="s">
        <v>81</v>
      </c>
      <c r="C85" s="96"/>
      <c r="D85" s="21" t="s">
        <v>30</v>
      </c>
      <c r="E85" s="19"/>
      <c r="F85" s="18"/>
    </row>
    <row r="86" spans="1:6" ht="31.5" x14ac:dyDescent="0.25">
      <c r="A86" s="23" t="s">
        <v>115</v>
      </c>
      <c r="B86" s="92" t="s">
        <v>195</v>
      </c>
      <c r="C86" s="93"/>
      <c r="D86" s="20" t="s">
        <v>57</v>
      </c>
      <c r="E86" s="19"/>
      <c r="F86" s="18"/>
    </row>
    <row r="87" spans="1:6" ht="39" customHeight="1" x14ac:dyDescent="0.25">
      <c r="A87" s="23" t="s">
        <v>116</v>
      </c>
      <c r="B87" s="95" t="s">
        <v>82</v>
      </c>
      <c r="C87" s="96"/>
      <c r="D87" s="21" t="s">
        <v>30</v>
      </c>
      <c r="E87" s="19"/>
      <c r="F87" s="18"/>
    </row>
    <row r="88" spans="1:6" ht="24" customHeight="1" x14ac:dyDescent="0.25">
      <c r="A88" s="10">
        <v>7</v>
      </c>
      <c r="B88" s="12" t="s">
        <v>83</v>
      </c>
      <c r="C88" s="13"/>
      <c r="D88" s="13"/>
      <c r="E88" s="13"/>
      <c r="F88" s="79"/>
    </row>
    <row r="89" spans="1:6" ht="24" customHeight="1" x14ac:dyDescent="0.25">
      <c r="A89" s="23" t="s">
        <v>95</v>
      </c>
      <c r="B89" s="105" t="s">
        <v>84</v>
      </c>
      <c r="C89" s="106"/>
      <c r="D89" s="21" t="s">
        <v>30</v>
      </c>
      <c r="E89" s="19"/>
      <c r="F89" s="18"/>
    </row>
    <row r="90" spans="1:6" ht="24" customHeight="1" x14ac:dyDescent="0.25">
      <c r="A90" s="23" t="s">
        <v>96</v>
      </c>
      <c r="B90" s="105" t="s">
        <v>85</v>
      </c>
      <c r="C90" s="106"/>
      <c r="D90" s="21" t="s">
        <v>30</v>
      </c>
      <c r="E90" s="19"/>
      <c r="F90" s="18"/>
    </row>
    <row r="91" spans="1:6" ht="24" customHeight="1" x14ac:dyDescent="0.25">
      <c r="A91" s="23" t="s">
        <v>97</v>
      </c>
      <c r="B91" s="105" t="s">
        <v>86</v>
      </c>
      <c r="C91" s="106"/>
      <c r="D91" s="21" t="s">
        <v>30</v>
      </c>
      <c r="E91" s="19"/>
      <c r="F91" s="18"/>
    </row>
    <row r="92" spans="1:6" ht="24" customHeight="1" x14ac:dyDescent="0.25">
      <c r="A92" s="23" t="s">
        <v>98</v>
      </c>
      <c r="B92" s="105" t="s">
        <v>87</v>
      </c>
      <c r="C92" s="106"/>
      <c r="D92" s="21" t="s">
        <v>30</v>
      </c>
      <c r="E92" s="19"/>
      <c r="F92" s="18"/>
    </row>
    <row r="93" spans="1:6" ht="24" customHeight="1" x14ac:dyDescent="0.25">
      <c r="A93" s="23" t="s">
        <v>99</v>
      </c>
      <c r="B93" s="105" t="s">
        <v>88</v>
      </c>
      <c r="C93" s="106"/>
      <c r="D93" s="21" t="s">
        <v>30</v>
      </c>
      <c r="E93" s="19"/>
      <c r="F93" s="18"/>
    </row>
    <row r="94" spans="1:6" ht="24" customHeight="1" x14ac:dyDescent="0.25">
      <c r="A94" s="23" t="s">
        <v>100</v>
      </c>
      <c r="B94" s="105" t="s">
        <v>89</v>
      </c>
      <c r="C94" s="106"/>
      <c r="D94" s="21" t="s">
        <v>30</v>
      </c>
      <c r="E94" s="19"/>
      <c r="F94" s="18"/>
    </row>
    <row r="95" spans="1:6" ht="24" customHeight="1" x14ac:dyDescent="0.25">
      <c r="A95" s="23" t="s">
        <v>101</v>
      </c>
      <c r="B95" s="105" t="s">
        <v>90</v>
      </c>
      <c r="C95" s="106"/>
      <c r="D95" s="21" t="s">
        <v>30</v>
      </c>
      <c r="E95" s="19"/>
      <c r="F95" s="18"/>
    </row>
    <row r="96" spans="1:6" ht="24" customHeight="1" x14ac:dyDescent="0.25">
      <c r="A96" s="23" t="s">
        <v>102</v>
      </c>
      <c r="B96" s="105" t="s">
        <v>91</v>
      </c>
      <c r="C96" s="106"/>
      <c r="D96" s="21" t="s">
        <v>30</v>
      </c>
      <c r="E96" s="19"/>
      <c r="F96" s="18"/>
    </row>
    <row r="97" spans="1:6" ht="24" customHeight="1" x14ac:dyDescent="0.25">
      <c r="A97" s="23" t="s">
        <v>103</v>
      </c>
      <c r="B97" s="105" t="s">
        <v>92</v>
      </c>
      <c r="C97" s="106"/>
      <c r="D97" s="21" t="s">
        <v>30</v>
      </c>
      <c r="E97" s="19"/>
      <c r="F97" s="18"/>
    </row>
    <row r="98" spans="1:6" ht="24" customHeight="1" x14ac:dyDescent="0.25">
      <c r="A98" s="23" t="s">
        <v>104</v>
      </c>
      <c r="B98" s="105" t="s">
        <v>93</v>
      </c>
      <c r="C98" s="106"/>
      <c r="D98" s="21" t="s">
        <v>30</v>
      </c>
      <c r="E98" s="19"/>
      <c r="F98" s="18"/>
    </row>
    <row r="99" spans="1:6" ht="24" customHeight="1" x14ac:dyDescent="0.25">
      <c r="A99" s="23" t="s">
        <v>105</v>
      </c>
      <c r="B99" s="105" t="s">
        <v>94</v>
      </c>
      <c r="C99" s="106"/>
      <c r="D99" s="21" t="s">
        <v>30</v>
      </c>
      <c r="E99" s="19"/>
      <c r="F99" s="18"/>
    </row>
    <row r="100" spans="1:6" ht="24" customHeight="1" x14ac:dyDescent="0.25">
      <c r="A100" s="5"/>
      <c r="B100" s="1" t="s">
        <v>11</v>
      </c>
      <c r="C100" s="6"/>
      <c r="D100" s="6"/>
      <c r="E100" s="6"/>
      <c r="F100" s="6"/>
    </row>
    <row r="101" spans="1:6" ht="45" customHeight="1" x14ac:dyDescent="0.25">
      <c r="A101" s="2" t="s">
        <v>12</v>
      </c>
      <c r="B101" s="107" t="s">
        <v>34</v>
      </c>
      <c r="C101" s="107"/>
      <c r="D101" s="107"/>
      <c r="E101" s="107"/>
      <c r="F101" s="107"/>
    </row>
    <row r="102" spans="1:6" ht="24" customHeight="1" x14ac:dyDescent="0.25">
      <c r="D102" s="7" t="s">
        <v>21</v>
      </c>
    </row>
  </sheetData>
  <autoFilter ref="A1:F102">
    <filterColumn colId="1" showButton="0"/>
  </autoFilter>
  <mergeCells count="92">
    <mergeCell ref="B101:F101"/>
    <mergeCell ref="B94:C94"/>
    <mergeCell ref="B95:C95"/>
    <mergeCell ref="B96:C96"/>
    <mergeCell ref="B97:C97"/>
    <mergeCell ref="B98:C98"/>
    <mergeCell ref="B99:C99"/>
    <mergeCell ref="B93:C93"/>
    <mergeCell ref="B81:C81"/>
    <mergeCell ref="B82:C82"/>
    <mergeCell ref="B83:C83"/>
    <mergeCell ref="B84:C84"/>
    <mergeCell ref="B85:C85"/>
    <mergeCell ref="B86:C86"/>
    <mergeCell ref="B87:C87"/>
    <mergeCell ref="B89:C89"/>
    <mergeCell ref="B90:C90"/>
    <mergeCell ref="B91:C91"/>
    <mergeCell ref="B92:C92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7:C77"/>
    <mergeCell ref="B78:C78"/>
    <mergeCell ref="B79:C79"/>
    <mergeCell ref="B67:C67"/>
    <mergeCell ref="B54:C54"/>
    <mergeCell ref="B55:C55"/>
    <mergeCell ref="B56:C56"/>
    <mergeCell ref="B57:C57"/>
    <mergeCell ref="B58:C58"/>
    <mergeCell ref="B59:C59"/>
    <mergeCell ref="B60:C60"/>
    <mergeCell ref="B62:C62"/>
    <mergeCell ref="B64:C64"/>
    <mergeCell ref="B65:C65"/>
    <mergeCell ref="B66:C66"/>
    <mergeCell ref="B61:C61"/>
    <mergeCell ref="B53:C53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40:C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27:C27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14:C14"/>
    <mergeCell ref="B1:C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4" orientation="portrait" horizontalDpi="300" verticalDpi="300" r:id="rId1"/>
  <headerFooter>
    <oddHeader>&amp;L&amp;"-,Pogrubiony"ZP/63/2019&amp;C&amp;"-,Pogrubiony"PARAMETRY TECHNICZNE-WYMAGANIA FUNKCJONALNE&amp;R&amp;"-,Pogrubiona kursywa"Załącznik nr 3</oddHeader>
  </headerFooter>
  <rowBreaks count="2" manualBreakCount="2">
    <brk id="33" max="5" man="1"/>
    <brk id="75" max="5" man="1"/>
  </rowBreaks>
  <ignoredErrors>
    <ignoredError sqref="A32:A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ZP-63-2019-ZAŁ.NR 2</vt:lpstr>
      <vt:lpstr>WYMAGANIA FUNKCJONALNE-ZAŁ nr 3</vt:lpstr>
      <vt:lpstr>'WYMAGANIA FUNKCJONALNE-ZAŁ nr 3'!Obszar_wydruku</vt:lpstr>
      <vt:lpstr>'ZP-63-2019-ZAŁ.NR 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Ewa Twardowska</cp:lastModifiedBy>
  <cp:lastPrinted>2019-09-03T09:55:30Z</cp:lastPrinted>
  <dcterms:created xsi:type="dcterms:W3CDTF">2016-11-14T08:12:35Z</dcterms:created>
  <dcterms:modified xsi:type="dcterms:W3CDTF">2019-10-24T12:22:51Z</dcterms:modified>
</cp:coreProperties>
</file>